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eran\Desktop\"/>
    </mc:Choice>
  </mc:AlternateContent>
  <xr:revisionPtr revIDLastSave="0" documentId="13_ncr:1_{15531FF1-8E39-4A19-909C-FD77FEC325A7}" xr6:coauthVersionLast="40" xr6:coauthVersionMax="40" xr10:uidLastSave="{00000000-0000-0000-0000-000000000000}"/>
  <bookViews>
    <workbookView xWindow="0" yWindow="0" windowWidth="28800" windowHeight="12214" xr2:uid="{89346189-D21D-409A-8FDB-234ACEFA5CCE}"/>
  </bookViews>
  <sheets>
    <sheet name="Hypotéka" sheetId="2" r:id="rId1"/>
    <sheet name="Údaje pro jednotlivé měsíce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10" i="2" l="1"/>
  <c r="C2" i="3" l="1"/>
  <c r="C6" i="3"/>
  <c r="C10" i="3"/>
  <c r="C14" i="3"/>
  <c r="C18" i="3"/>
  <c r="C22" i="3"/>
  <c r="C26" i="3"/>
  <c r="C30" i="3"/>
  <c r="C34" i="3"/>
  <c r="C38" i="3"/>
  <c r="C42" i="3"/>
  <c r="C46" i="3"/>
  <c r="C50" i="3"/>
  <c r="C54" i="3"/>
  <c r="C58" i="3"/>
  <c r="C62" i="3"/>
  <c r="C66" i="3"/>
  <c r="C70" i="3"/>
  <c r="C74" i="3"/>
  <c r="C78" i="3"/>
  <c r="C82" i="3"/>
  <c r="C86" i="3"/>
  <c r="C90" i="3"/>
  <c r="C94" i="3"/>
  <c r="C98" i="3"/>
  <c r="C102" i="3"/>
  <c r="C106" i="3"/>
  <c r="C110" i="3"/>
  <c r="C114" i="3"/>
  <c r="C118" i="3"/>
  <c r="C122" i="3"/>
  <c r="C126" i="3"/>
  <c r="C130" i="3"/>
  <c r="C134" i="3"/>
  <c r="C138" i="3"/>
  <c r="C142" i="3"/>
  <c r="C146" i="3"/>
  <c r="C150" i="3"/>
  <c r="C154" i="3"/>
  <c r="C158" i="3"/>
  <c r="C162" i="3"/>
  <c r="C166" i="3"/>
  <c r="C170" i="3"/>
  <c r="C174" i="3"/>
  <c r="C178" i="3"/>
  <c r="C182" i="3"/>
  <c r="C186" i="3"/>
  <c r="C190" i="3"/>
  <c r="C194" i="3"/>
  <c r="C198" i="3"/>
  <c r="C202" i="3"/>
  <c r="C206" i="3"/>
  <c r="C210" i="3"/>
  <c r="C214" i="3"/>
  <c r="C218" i="3"/>
  <c r="C222" i="3"/>
  <c r="C226" i="3"/>
  <c r="C230" i="3"/>
  <c r="C234" i="3"/>
  <c r="C238" i="3"/>
  <c r="C242" i="3"/>
  <c r="C246" i="3"/>
  <c r="C250" i="3"/>
  <c r="C254" i="3"/>
  <c r="C258" i="3"/>
  <c r="C262" i="3"/>
  <c r="C266" i="3"/>
  <c r="C270" i="3"/>
  <c r="C274" i="3"/>
  <c r="C278" i="3"/>
  <c r="C282" i="3"/>
  <c r="C286" i="3"/>
  <c r="C290" i="3"/>
  <c r="C294" i="3"/>
  <c r="C298" i="3"/>
  <c r="C302" i="3"/>
  <c r="C306" i="3"/>
  <c r="C310" i="3"/>
  <c r="C314" i="3"/>
  <c r="C318" i="3"/>
  <c r="C322" i="3"/>
  <c r="C326" i="3"/>
  <c r="C330" i="3"/>
  <c r="C334" i="3"/>
  <c r="C338" i="3"/>
  <c r="C7" i="3"/>
  <c r="C12" i="3"/>
  <c r="C17" i="3"/>
  <c r="C23" i="3"/>
  <c r="C28" i="3"/>
  <c r="C33" i="3"/>
  <c r="C39" i="3"/>
  <c r="C44" i="3"/>
  <c r="C49" i="3"/>
  <c r="C55" i="3"/>
  <c r="C60" i="3"/>
  <c r="C65" i="3"/>
  <c r="C71" i="3"/>
  <c r="C76" i="3"/>
  <c r="C81" i="3"/>
  <c r="C87" i="3"/>
  <c r="C92" i="3"/>
  <c r="C97" i="3"/>
  <c r="C103" i="3"/>
  <c r="C108" i="3"/>
  <c r="C113" i="3"/>
  <c r="C119" i="3"/>
  <c r="C124" i="3"/>
  <c r="C129" i="3"/>
  <c r="C135" i="3"/>
  <c r="C140" i="3"/>
  <c r="C145" i="3"/>
  <c r="C151" i="3"/>
  <c r="C156" i="3"/>
  <c r="C161" i="3"/>
  <c r="C167" i="3"/>
  <c r="C172" i="3"/>
  <c r="C177" i="3"/>
  <c r="C183" i="3"/>
  <c r="C188" i="3"/>
  <c r="C193" i="3"/>
  <c r="C199" i="3"/>
  <c r="C204" i="3"/>
  <c r="C209" i="3"/>
  <c r="C215" i="3"/>
  <c r="C220" i="3"/>
  <c r="C225" i="3"/>
  <c r="C231" i="3"/>
  <c r="C236" i="3"/>
  <c r="C241" i="3"/>
  <c r="C247" i="3"/>
  <c r="C252" i="3"/>
  <c r="C257" i="3"/>
  <c r="C263" i="3"/>
  <c r="C268" i="3"/>
  <c r="C273" i="3"/>
  <c r="C279" i="3"/>
  <c r="C284" i="3"/>
  <c r="C289" i="3"/>
  <c r="C295" i="3"/>
  <c r="C300" i="3"/>
  <c r="C305" i="3"/>
  <c r="C311" i="3"/>
  <c r="C316" i="3"/>
  <c r="C321" i="3"/>
  <c r="C327" i="3"/>
  <c r="C332" i="3"/>
  <c r="C337" i="3"/>
  <c r="C342" i="3"/>
  <c r="C346" i="3"/>
  <c r="C350" i="3"/>
  <c r="C354" i="3"/>
  <c r="C358" i="3"/>
  <c r="C5" i="3"/>
  <c r="C13" i="3"/>
  <c r="C20" i="3"/>
  <c r="C27" i="3"/>
  <c r="C35" i="3"/>
  <c r="C41" i="3"/>
  <c r="C48" i="3"/>
  <c r="C56" i="3"/>
  <c r="C63" i="3"/>
  <c r="C69" i="3"/>
  <c r="C77" i="3"/>
  <c r="C84" i="3"/>
  <c r="C91" i="3"/>
  <c r="C99" i="3"/>
  <c r="C105" i="3"/>
  <c r="C112" i="3"/>
  <c r="C120" i="3"/>
  <c r="C127" i="3"/>
  <c r="C133" i="3"/>
  <c r="C141" i="3"/>
  <c r="C148" i="3"/>
  <c r="C155" i="3"/>
  <c r="C163" i="3"/>
  <c r="C169" i="3"/>
  <c r="C176" i="3"/>
  <c r="C184" i="3"/>
  <c r="C191" i="3"/>
  <c r="C197" i="3"/>
  <c r="C205" i="3"/>
  <c r="C212" i="3"/>
  <c r="C219" i="3"/>
  <c r="C227" i="3"/>
  <c r="C233" i="3"/>
  <c r="C240" i="3"/>
  <c r="C248" i="3"/>
  <c r="C255" i="3"/>
  <c r="C261" i="3"/>
  <c r="C269" i="3"/>
  <c r="C276" i="3"/>
  <c r="C283" i="3"/>
  <c r="C291" i="3"/>
  <c r="C297" i="3"/>
  <c r="C304" i="3"/>
  <c r="C312" i="3"/>
  <c r="C319" i="3"/>
  <c r="C325" i="3"/>
  <c r="C333" i="3"/>
  <c r="C340" i="3"/>
  <c r="C345" i="3"/>
  <c r="C351" i="3"/>
  <c r="C356" i="3"/>
  <c r="C361" i="3"/>
  <c r="C9" i="3"/>
  <c r="C19" i="3"/>
  <c r="C29" i="3"/>
  <c r="C37" i="3"/>
  <c r="C47" i="3"/>
  <c r="C57" i="3"/>
  <c r="C67" i="3"/>
  <c r="C75" i="3"/>
  <c r="C85" i="3"/>
  <c r="C95" i="3"/>
  <c r="C104" i="3"/>
  <c r="C115" i="3"/>
  <c r="C123" i="3"/>
  <c r="C132" i="3"/>
  <c r="C143" i="3"/>
  <c r="C152" i="3"/>
  <c r="C160" i="3"/>
  <c r="C171" i="3"/>
  <c r="C180" i="3"/>
  <c r="C189" i="3"/>
  <c r="C200" i="3"/>
  <c r="C208" i="3"/>
  <c r="C217" i="3"/>
  <c r="C228" i="3"/>
  <c r="C237" i="3"/>
  <c r="C245" i="3"/>
  <c r="C256" i="3"/>
  <c r="C265" i="3"/>
  <c r="C275" i="3"/>
  <c r="C285" i="3"/>
  <c r="C293" i="3"/>
  <c r="C303" i="3"/>
  <c r="C313" i="3"/>
  <c r="C323" i="3"/>
  <c r="C331" i="3"/>
  <c r="C341" i="3"/>
  <c r="C348" i="3"/>
  <c r="C355" i="3"/>
  <c r="D359" i="3"/>
  <c r="B359" i="3" s="1"/>
  <c r="D355" i="3"/>
  <c r="B355" i="3" s="1"/>
  <c r="D351" i="3"/>
  <c r="B351" i="3" s="1"/>
  <c r="D347" i="3"/>
  <c r="B347" i="3" s="1"/>
  <c r="D343" i="3"/>
  <c r="B343" i="3" s="1"/>
  <c r="D339" i="3"/>
  <c r="B339" i="3" s="1"/>
  <c r="D335" i="3"/>
  <c r="B335" i="3" s="1"/>
  <c r="D331" i="3"/>
  <c r="B331" i="3" s="1"/>
  <c r="D327" i="3"/>
  <c r="B327" i="3" s="1"/>
  <c r="D323" i="3"/>
  <c r="B323" i="3" s="1"/>
  <c r="D319" i="3"/>
  <c r="B319" i="3" s="1"/>
  <c r="D315" i="3"/>
  <c r="B315" i="3" s="1"/>
  <c r="D311" i="3"/>
  <c r="B311" i="3" s="1"/>
  <c r="D307" i="3"/>
  <c r="B307" i="3" s="1"/>
  <c r="D303" i="3"/>
  <c r="B303" i="3" s="1"/>
  <c r="D299" i="3"/>
  <c r="B299" i="3" s="1"/>
  <c r="D295" i="3"/>
  <c r="B295" i="3" s="1"/>
  <c r="D291" i="3"/>
  <c r="B291" i="3" s="1"/>
  <c r="D287" i="3"/>
  <c r="B287" i="3" s="1"/>
  <c r="D283" i="3"/>
  <c r="B283" i="3" s="1"/>
  <c r="D279" i="3"/>
  <c r="B279" i="3" s="1"/>
  <c r="D275" i="3"/>
  <c r="B275" i="3" s="1"/>
  <c r="D271" i="3"/>
  <c r="B271" i="3" s="1"/>
  <c r="D267" i="3"/>
  <c r="B267" i="3" s="1"/>
  <c r="D263" i="3"/>
  <c r="B263" i="3" s="1"/>
  <c r="D259" i="3"/>
  <c r="B259" i="3" s="1"/>
  <c r="D255" i="3"/>
  <c r="B255" i="3" s="1"/>
  <c r="D251" i="3"/>
  <c r="B251" i="3" s="1"/>
  <c r="D247" i="3"/>
  <c r="B247" i="3" s="1"/>
  <c r="D243" i="3"/>
  <c r="B243" i="3" s="1"/>
  <c r="D239" i="3"/>
  <c r="D235" i="3"/>
  <c r="D231" i="3"/>
  <c r="D227" i="3"/>
  <c r="D223" i="3"/>
  <c r="D219" i="3"/>
  <c r="D215" i="3"/>
  <c r="D211" i="3"/>
  <c r="D207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C8" i="3"/>
  <c r="C21" i="3"/>
  <c r="C32" i="3"/>
  <c r="C45" i="3"/>
  <c r="C59" i="3"/>
  <c r="C72" i="3"/>
  <c r="C83" i="3"/>
  <c r="C96" i="3"/>
  <c r="C109" i="3"/>
  <c r="C121" i="3"/>
  <c r="C136" i="3"/>
  <c r="C147" i="3"/>
  <c r="C159" i="3"/>
  <c r="C173" i="3"/>
  <c r="C185" i="3"/>
  <c r="C196" i="3"/>
  <c r="C211" i="3"/>
  <c r="C223" i="3"/>
  <c r="C235" i="3"/>
  <c r="C249" i="3"/>
  <c r="C260" i="3"/>
  <c r="C272" i="3"/>
  <c r="C287" i="3"/>
  <c r="C299" i="3"/>
  <c r="C309" i="3"/>
  <c r="C324" i="3"/>
  <c r="C336" i="3"/>
  <c r="C347" i="3"/>
  <c r="C357" i="3"/>
  <c r="D360" i="3"/>
  <c r="B360" i="3" s="1"/>
  <c r="D354" i="3"/>
  <c r="B354" i="3" s="1"/>
  <c r="D349" i="3"/>
  <c r="B349" i="3" s="1"/>
  <c r="D344" i="3"/>
  <c r="B344" i="3" s="1"/>
  <c r="D338" i="3"/>
  <c r="B338" i="3" s="1"/>
  <c r="D333" i="3"/>
  <c r="B333" i="3" s="1"/>
  <c r="D328" i="3"/>
  <c r="B328" i="3" s="1"/>
  <c r="D322" i="3"/>
  <c r="B322" i="3" s="1"/>
  <c r="D317" i="3"/>
  <c r="B317" i="3" s="1"/>
  <c r="D312" i="3"/>
  <c r="B312" i="3" s="1"/>
  <c r="D306" i="3"/>
  <c r="B306" i="3" s="1"/>
  <c r="D301" i="3"/>
  <c r="B301" i="3" s="1"/>
  <c r="D296" i="3"/>
  <c r="B296" i="3" s="1"/>
  <c r="D290" i="3"/>
  <c r="B290" i="3" s="1"/>
  <c r="D285" i="3"/>
  <c r="B285" i="3" s="1"/>
  <c r="D280" i="3"/>
  <c r="B280" i="3" s="1"/>
  <c r="D274" i="3"/>
  <c r="B274" i="3" s="1"/>
  <c r="D269" i="3"/>
  <c r="B269" i="3" s="1"/>
  <c r="D264" i="3"/>
  <c r="B264" i="3" s="1"/>
  <c r="D258" i="3"/>
  <c r="B258" i="3" s="1"/>
  <c r="D253" i="3"/>
  <c r="B253" i="3" s="1"/>
  <c r="D248" i="3"/>
  <c r="B248" i="3" s="1"/>
  <c r="D242" i="3"/>
  <c r="B242" i="3" s="1"/>
  <c r="D237" i="3"/>
  <c r="D232" i="3"/>
  <c r="D226" i="3"/>
  <c r="D221" i="3"/>
  <c r="D216" i="3"/>
  <c r="D210" i="3"/>
  <c r="D205" i="3"/>
  <c r="D200" i="3"/>
  <c r="D194" i="3"/>
  <c r="D189" i="3"/>
  <c r="D184" i="3"/>
  <c r="D178" i="3"/>
  <c r="D173" i="3"/>
  <c r="D168" i="3"/>
  <c r="D162" i="3"/>
  <c r="D157" i="3"/>
  <c r="D152" i="3"/>
  <c r="D146" i="3"/>
  <c r="D142" i="3"/>
  <c r="D138" i="3"/>
  <c r="D134" i="3"/>
  <c r="D130" i="3"/>
  <c r="D126" i="3"/>
  <c r="D122" i="3"/>
  <c r="D118" i="3"/>
  <c r="D114" i="3"/>
  <c r="D110" i="3"/>
  <c r="D106" i="3"/>
  <c r="D102" i="3"/>
  <c r="D98" i="3"/>
  <c r="D94" i="3"/>
  <c r="D90" i="3"/>
  <c r="D86" i="3"/>
  <c r="D82" i="3"/>
  <c r="D78" i="3"/>
  <c r="D74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D6" i="3"/>
  <c r="D2" i="3"/>
  <c r="C11" i="3"/>
  <c r="C24" i="3"/>
  <c r="C36" i="3"/>
  <c r="C51" i="3"/>
  <c r="C61" i="3"/>
  <c r="C73" i="3"/>
  <c r="C16" i="3"/>
  <c r="C43" i="3"/>
  <c r="C68" i="3"/>
  <c r="C89" i="3"/>
  <c r="C107" i="3"/>
  <c r="C125" i="3"/>
  <c r="C139" i="3"/>
  <c r="C157" i="3"/>
  <c r="C175" i="3"/>
  <c r="C192" i="3"/>
  <c r="C207" i="3"/>
  <c r="C224" i="3"/>
  <c r="C243" i="3"/>
  <c r="C259" i="3"/>
  <c r="C277" i="3"/>
  <c r="C292" i="3"/>
  <c r="C308" i="3"/>
  <c r="C328" i="3"/>
  <c r="C343" i="3"/>
  <c r="C353" i="3"/>
  <c r="D356" i="3"/>
  <c r="B356" i="3" s="1"/>
  <c r="D348" i="3"/>
  <c r="B348" i="3" s="1"/>
  <c r="D341" i="3"/>
  <c r="B341" i="3" s="1"/>
  <c r="D334" i="3"/>
  <c r="B334" i="3" s="1"/>
  <c r="D326" i="3"/>
  <c r="B326" i="3" s="1"/>
  <c r="D320" i="3"/>
  <c r="B320" i="3" s="1"/>
  <c r="D313" i="3"/>
  <c r="B313" i="3" s="1"/>
  <c r="D305" i="3"/>
  <c r="B305" i="3" s="1"/>
  <c r="D298" i="3"/>
  <c r="B298" i="3" s="1"/>
  <c r="D292" i="3"/>
  <c r="B292" i="3" s="1"/>
  <c r="D284" i="3"/>
  <c r="B284" i="3" s="1"/>
  <c r="D277" i="3"/>
  <c r="B277" i="3" s="1"/>
  <c r="D270" i="3"/>
  <c r="B270" i="3" s="1"/>
  <c r="D262" i="3"/>
  <c r="B262" i="3" s="1"/>
  <c r="D256" i="3"/>
  <c r="B256" i="3" s="1"/>
  <c r="D249" i="3"/>
  <c r="B249" i="3" s="1"/>
  <c r="D241" i="3"/>
  <c r="D234" i="3"/>
  <c r="D228" i="3"/>
  <c r="D220" i="3"/>
  <c r="D213" i="3"/>
  <c r="D206" i="3"/>
  <c r="D198" i="3"/>
  <c r="D192" i="3"/>
  <c r="D185" i="3"/>
  <c r="D177" i="3"/>
  <c r="D170" i="3"/>
  <c r="D164" i="3"/>
  <c r="D156" i="3"/>
  <c r="D149" i="3"/>
  <c r="D143" i="3"/>
  <c r="D137" i="3"/>
  <c r="D132" i="3"/>
  <c r="D127" i="3"/>
  <c r="D121" i="3"/>
  <c r="D116" i="3"/>
  <c r="D111" i="3"/>
  <c r="D105" i="3"/>
  <c r="D100" i="3"/>
  <c r="D95" i="3"/>
  <c r="D89" i="3"/>
  <c r="D84" i="3"/>
  <c r="D79" i="3"/>
  <c r="D73" i="3"/>
  <c r="D68" i="3"/>
  <c r="D63" i="3"/>
  <c r="D57" i="3"/>
  <c r="D52" i="3"/>
  <c r="D47" i="3"/>
  <c r="D41" i="3"/>
  <c r="D36" i="3"/>
  <c r="D31" i="3"/>
  <c r="D25" i="3"/>
  <c r="D20" i="3"/>
  <c r="D15" i="3"/>
  <c r="D9" i="3"/>
  <c r="D4" i="3"/>
  <c r="C3" i="3"/>
  <c r="C25" i="3"/>
  <c r="C52" i="3"/>
  <c r="C79" i="3"/>
  <c r="C93" i="3"/>
  <c r="C111" i="3"/>
  <c r="C128" i="3"/>
  <c r="C144" i="3"/>
  <c r="C164" i="3"/>
  <c r="C179" i="3"/>
  <c r="C195" i="3"/>
  <c r="C213" i="3"/>
  <c r="C229" i="3"/>
  <c r="C244" i="3"/>
  <c r="C264" i="3"/>
  <c r="C280" i="3"/>
  <c r="C296" i="3"/>
  <c r="C315" i="3"/>
  <c r="C329" i="3"/>
  <c r="C344" i="3"/>
  <c r="C359" i="3"/>
  <c r="D361" i="3"/>
  <c r="B361" i="3" s="1"/>
  <c r="D353" i="3"/>
  <c r="B353" i="3" s="1"/>
  <c r="D346" i="3"/>
  <c r="B346" i="3" s="1"/>
  <c r="D340" i="3"/>
  <c r="B340" i="3" s="1"/>
  <c r="D332" i="3"/>
  <c r="B332" i="3" s="1"/>
  <c r="D325" i="3"/>
  <c r="B325" i="3" s="1"/>
  <c r="D318" i="3"/>
  <c r="B318" i="3" s="1"/>
  <c r="D310" i="3"/>
  <c r="B310" i="3" s="1"/>
  <c r="D304" i="3"/>
  <c r="B304" i="3" s="1"/>
  <c r="D297" i="3"/>
  <c r="B297" i="3" s="1"/>
  <c r="D289" i="3"/>
  <c r="B289" i="3" s="1"/>
  <c r="D282" i="3"/>
  <c r="B282" i="3" s="1"/>
  <c r="D276" i="3"/>
  <c r="B276" i="3" s="1"/>
  <c r="D268" i="3"/>
  <c r="B268" i="3" s="1"/>
  <c r="D261" i="3"/>
  <c r="B261" i="3" s="1"/>
  <c r="D254" i="3"/>
  <c r="B254" i="3" s="1"/>
  <c r="D246" i="3"/>
  <c r="B246" i="3" s="1"/>
  <c r="D240" i="3"/>
  <c r="D233" i="3"/>
  <c r="D225" i="3"/>
  <c r="D218" i="3"/>
  <c r="D212" i="3"/>
  <c r="D204" i="3"/>
  <c r="D197" i="3"/>
  <c r="D190" i="3"/>
  <c r="D182" i="3"/>
  <c r="D176" i="3"/>
  <c r="D169" i="3"/>
  <c r="D161" i="3"/>
  <c r="D154" i="3"/>
  <c r="D148" i="3"/>
  <c r="D141" i="3"/>
  <c r="D136" i="3"/>
  <c r="D131" i="3"/>
  <c r="D125" i="3"/>
  <c r="D120" i="3"/>
  <c r="D115" i="3"/>
  <c r="D109" i="3"/>
  <c r="D104" i="3"/>
  <c r="D99" i="3"/>
  <c r="D93" i="3"/>
  <c r="D88" i="3"/>
  <c r="D83" i="3"/>
  <c r="D77" i="3"/>
  <c r="D72" i="3"/>
  <c r="D67" i="3"/>
  <c r="D61" i="3"/>
  <c r="D56" i="3"/>
  <c r="D51" i="3"/>
  <c r="D45" i="3"/>
  <c r="D40" i="3"/>
  <c r="D35" i="3"/>
  <c r="D29" i="3"/>
  <c r="D24" i="3"/>
  <c r="D19" i="3"/>
  <c r="D13" i="3"/>
  <c r="D8" i="3"/>
  <c r="D3" i="3"/>
  <c r="C4" i="3"/>
  <c r="C31" i="3"/>
  <c r="C53" i="3"/>
  <c r="C80" i="3"/>
  <c r="C100" i="3"/>
  <c r="C116" i="3"/>
  <c r="C131" i="3"/>
  <c r="C149" i="3"/>
  <c r="C165" i="3"/>
  <c r="C181" i="3"/>
  <c r="C201" i="3"/>
  <c r="C216" i="3"/>
  <c r="C232" i="3"/>
  <c r="C251" i="3"/>
  <c r="C267" i="3"/>
  <c r="C281" i="3"/>
  <c r="C301" i="3"/>
  <c r="C317" i="3"/>
  <c r="C335" i="3"/>
  <c r="C349" i="3"/>
  <c r="C360" i="3"/>
  <c r="D358" i="3"/>
  <c r="B358" i="3" s="1"/>
  <c r="D352" i="3"/>
  <c r="B352" i="3" s="1"/>
  <c r="D345" i="3"/>
  <c r="B345" i="3" s="1"/>
  <c r="D337" i="3"/>
  <c r="B337" i="3" s="1"/>
  <c r="D330" i="3"/>
  <c r="B330" i="3" s="1"/>
  <c r="D324" i="3"/>
  <c r="B324" i="3" s="1"/>
  <c r="D316" i="3"/>
  <c r="B316" i="3" s="1"/>
  <c r="D309" i="3"/>
  <c r="B309" i="3" s="1"/>
  <c r="D302" i="3"/>
  <c r="B302" i="3" s="1"/>
  <c r="D294" i="3"/>
  <c r="B294" i="3" s="1"/>
  <c r="D288" i="3"/>
  <c r="B288" i="3" s="1"/>
  <c r="D281" i="3"/>
  <c r="B281" i="3" s="1"/>
  <c r="D273" i="3"/>
  <c r="B273" i="3" s="1"/>
  <c r="D266" i="3"/>
  <c r="B266" i="3" s="1"/>
  <c r="D260" i="3"/>
  <c r="B260" i="3" s="1"/>
  <c r="D252" i="3"/>
  <c r="B252" i="3" s="1"/>
  <c r="D245" i="3"/>
  <c r="B245" i="3" s="1"/>
  <c r="D238" i="3"/>
  <c r="D230" i="3"/>
  <c r="D224" i="3"/>
  <c r="D217" i="3"/>
  <c r="D209" i="3"/>
  <c r="D202" i="3"/>
  <c r="D196" i="3"/>
  <c r="D188" i="3"/>
  <c r="D181" i="3"/>
  <c r="D174" i="3"/>
  <c r="D166" i="3"/>
  <c r="D160" i="3"/>
  <c r="D153" i="3"/>
  <c r="D145" i="3"/>
  <c r="D140" i="3"/>
  <c r="D135" i="3"/>
  <c r="D129" i="3"/>
  <c r="C64" i="3"/>
  <c r="C137" i="3"/>
  <c r="C203" i="3"/>
  <c r="C271" i="3"/>
  <c r="C339" i="3"/>
  <c r="D342" i="3"/>
  <c r="B342" i="3" s="1"/>
  <c r="D314" i="3"/>
  <c r="B314" i="3" s="1"/>
  <c r="D286" i="3"/>
  <c r="B286" i="3" s="1"/>
  <c r="D257" i="3"/>
  <c r="B257" i="3" s="1"/>
  <c r="D229" i="3"/>
  <c r="D201" i="3"/>
  <c r="D172" i="3"/>
  <c r="D144" i="3"/>
  <c r="D124" i="3"/>
  <c r="D113" i="3"/>
  <c r="D103" i="3"/>
  <c r="D92" i="3"/>
  <c r="D81" i="3"/>
  <c r="D71" i="3"/>
  <c r="D60" i="3"/>
  <c r="D49" i="3"/>
  <c r="D39" i="3"/>
  <c r="D28" i="3"/>
  <c r="D17" i="3"/>
  <c r="D7" i="3"/>
  <c r="C88" i="3"/>
  <c r="C153" i="3"/>
  <c r="C221" i="3"/>
  <c r="C288" i="3"/>
  <c r="C352" i="3"/>
  <c r="D336" i="3"/>
  <c r="B336" i="3" s="1"/>
  <c r="D308" i="3"/>
  <c r="B308" i="3" s="1"/>
  <c r="D278" i="3"/>
  <c r="B278" i="3" s="1"/>
  <c r="D250" i="3"/>
  <c r="B250" i="3" s="1"/>
  <c r="D222" i="3"/>
  <c r="D193" i="3"/>
  <c r="D165" i="3"/>
  <c r="D139" i="3"/>
  <c r="D123" i="3"/>
  <c r="D112" i="3"/>
  <c r="D101" i="3"/>
  <c r="D91" i="3"/>
  <c r="D80" i="3"/>
  <c r="D69" i="3"/>
  <c r="D59" i="3"/>
  <c r="D48" i="3"/>
  <c r="D37" i="3"/>
  <c r="D27" i="3"/>
  <c r="D16" i="3"/>
  <c r="D5" i="3"/>
  <c r="C15" i="3"/>
  <c r="C101" i="3"/>
  <c r="C168" i="3"/>
  <c r="C239" i="3"/>
  <c r="C307" i="3"/>
  <c r="D357" i="3"/>
  <c r="B357" i="3" s="1"/>
  <c r="D329" i="3"/>
  <c r="B329" i="3" s="1"/>
  <c r="D300" i="3"/>
  <c r="B300" i="3" s="1"/>
  <c r="D272" i="3"/>
  <c r="B272" i="3" s="1"/>
  <c r="D244" i="3"/>
  <c r="B244" i="3" s="1"/>
  <c r="D214" i="3"/>
  <c r="D186" i="3"/>
  <c r="D158" i="3"/>
  <c r="D133" i="3"/>
  <c r="D119" i="3"/>
  <c r="D108" i="3"/>
  <c r="D97" i="3"/>
  <c r="D87" i="3"/>
  <c r="D76" i="3"/>
  <c r="D65" i="3"/>
  <c r="D55" i="3"/>
  <c r="D44" i="3"/>
  <c r="D33" i="3"/>
  <c r="D23" i="3"/>
  <c r="D12" i="3"/>
  <c r="C40" i="3"/>
  <c r="C117" i="3"/>
  <c r="C187" i="3"/>
  <c r="C253" i="3"/>
  <c r="C320" i="3"/>
  <c r="D350" i="3"/>
  <c r="B350" i="3" s="1"/>
  <c r="D321" i="3"/>
  <c r="B321" i="3" s="1"/>
  <c r="D293" i="3"/>
  <c r="B293" i="3" s="1"/>
  <c r="D265" i="3"/>
  <c r="B265" i="3" s="1"/>
  <c r="D236" i="3"/>
  <c r="D208" i="3"/>
  <c r="D180" i="3"/>
  <c r="D150" i="3"/>
  <c r="D128" i="3"/>
  <c r="D117" i="3"/>
  <c r="D107" i="3"/>
  <c r="D96" i="3"/>
  <c r="D85" i="3"/>
  <c r="D75" i="3"/>
  <c r="D64" i="3"/>
  <c r="D53" i="3"/>
  <c r="D43" i="3"/>
  <c r="D32" i="3"/>
  <c r="D21" i="3"/>
  <c r="D11" i="3"/>
  <c r="E2" i="3"/>
  <c r="D15" i="2"/>
  <c r="D20" i="2"/>
  <c r="D8" i="2"/>
  <c r="B60" i="3" l="1"/>
  <c r="B11" i="3"/>
  <c r="B150" i="3"/>
  <c r="B87" i="3"/>
  <c r="B112" i="3"/>
  <c r="B103" i="3"/>
  <c r="B53" i="3"/>
  <c r="B133" i="3"/>
  <c r="B69" i="3"/>
  <c r="B172" i="3"/>
  <c r="B96" i="3"/>
  <c r="B44" i="3"/>
  <c r="B27" i="3"/>
  <c r="B193" i="3"/>
  <c r="B17" i="3"/>
  <c r="B153" i="3"/>
  <c r="B238" i="3"/>
  <c r="B29" i="3"/>
  <c r="B115" i="3"/>
  <c r="B36" i="3"/>
  <c r="B79" i="3"/>
  <c r="B143" i="3"/>
  <c r="B198" i="3"/>
  <c r="B30" i="3"/>
  <c r="B62" i="3"/>
  <c r="B94" i="3"/>
  <c r="B126" i="3"/>
  <c r="B142" i="3"/>
  <c r="B184" i="3"/>
  <c r="B226" i="3"/>
  <c r="B151" i="3"/>
  <c r="B183" i="3"/>
  <c r="B215" i="3"/>
  <c r="B21" i="3"/>
  <c r="B64" i="3"/>
  <c r="B107" i="3"/>
  <c r="B180" i="3"/>
  <c r="B12" i="3"/>
  <c r="B55" i="3"/>
  <c r="B97" i="3"/>
  <c r="B158" i="3"/>
  <c r="B37" i="3"/>
  <c r="B80" i="3"/>
  <c r="B123" i="3"/>
  <c r="B222" i="3"/>
  <c r="B28" i="3"/>
  <c r="B71" i="3"/>
  <c r="B113" i="3"/>
  <c r="B201" i="3"/>
  <c r="B135" i="3"/>
  <c r="B160" i="3"/>
  <c r="B188" i="3"/>
  <c r="B217" i="3"/>
  <c r="B13" i="3"/>
  <c r="B35" i="3"/>
  <c r="B56" i="3"/>
  <c r="B77" i="3"/>
  <c r="B99" i="3"/>
  <c r="B120" i="3"/>
  <c r="B141" i="3"/>
  <c r="B169" i="3"/>
  <c r="B197" i="3"/>
  <c r="B225" i="3"/>
  <c r="B20" i="3"/>
  <c r="B41" i="3"/>
  <c r="B63" i="3"/>
  <c r="B84" i="3"/>
  <c r="B105" i="3"/>
  <c r="B127" i="3"/>
  <c r="B149" i="3"/>
  <c r="B177" i="3"/>
  <c r="B206" i="3"/>
  <c r="B234" i="3"/>
  <c r="B2" i="3"/>
  <c r="B18" i="3"/>
  <c r="B34" i="3"/>
  <c r="B50" i="3"/>
  <c r="B66" i="3"/>
  <c r="B82" i="3"/>
  <c r="B98" i="3"/>
  <c r="B114" i="3"/>
  <c r="B130" i="3"/>
  <c r="B146" i="3"/>
  <c r="B168" i="3"/>
  <c r="B189" i="3"/>
  <c r="B210" i="3"/>
  <c r="B232" i="3"/>
  <c r="B155" i="3"/>
  <c r="B171" i="3"/>
  <c r="B187" i="3"/>
  <c r="B203" i="3"/>
  <c r="B219" i="3"/>
  <c r="B235" i="3"/>
  <c r="B129" i="3"/>
  <c r="B209" i="3"/>
  <c r="B8" i="3"/>
  <c r="B51" i="3"/>
  <c r="B72" i="3"/>
  <c r="B93" i="3"/>
  <c r="B136" i="3"/>
  <c r="B161" i="3"/>
  <c r="B190" i="3"/>
  <c r="B218" i="3"/>
  <c r="B15" i="3"/>
  <c r="B57" i="3"/>
  <c r="B100" i="3"/>
  <c r="B170" i="3"/>
  <c r="B228" i="3"/>
  <c r="B14" i="3"/>
  <c r="B46" i="3"/>
  <c r="B78" i="3"/>
  <c r="B110" i="3"/>
  <c r="B162" i="3"/>
  <c r="B205" i="3"/>
  <c r="B167" i="3"/>
  <c r="B199" i="3"/>
  <c r="B231" i="3"/>
  <c r="B32" i="3"/>
  <c r="B75" i="3"/>
  <c r="B117" i="3"/>
  <c r="B208" i="3"/>
  <c r="B23" i="3"/>
  <c r="B65" i="3"/>
  <c r="B108" i="3"/>
  <c r="B186" i="3"/>
  <c r="B5" i="3"/>
  <c r="B48" i="3"/>
  <c r="B91" i="3"/>
  <c r="B139" i="3"/>
  <c r="B39" i="3"/>
  <c r="B81" i="3"/>
  <c r="B124" i="3"/>
  <c r="B229" i="3"/>
  <c r="B140" i="3"/>
  <c r="B166" i="3"/>
  <c r="B196" i="3"/>
  <c r="B224" i="3"/>
  <c r="B19" i="3"/>
  <c r="B40" i="3"/>
  <c r="B61" i="3"/>
  <c r="B83" i="3"/>
  <c r="B104" i="3"/>
  <c r="B125" i="3"/>
  <c r="B148" i="3"/>
  <c r="B176" i="3"/>
  <c r="B204" i="3"/>
  <c r="B233" i="3"/>
  <c r="B4" i="3"/>
  <c r="B25" i="3"/>
  <c r="B47" i="3"/>
  <c r="B68" i="3"/>
  <c r="B89" i="3"/>
  <c r="B111" i="3"/>
  <c r="B132" i="3"/>
  <c r="B156" i="3"/>
  <c r="B185" i="3"/>
  <c r="B213" i="3"/>
  <c r="B241" i="3"/>
  <c r="B6" i="3"/>
  <c r="B22" i="3"/>
  <c r="B38" i="3"/>
  <c r="B54" i="3"/>
  <c r="B70" i="3"/>
  <c r="B86" i="3"/>
  <c r="B102" i="3"/>
  <c r="B118" i="3"/>
  <c r="B134" i="3"/>
  <c r="B152" i="3"/>
  <c r="B173" i="3"/>
  <c r="B194" i="3"/>
  <c r="B216" i="3"/>
  <c r="B237" i="3"/>
  <c r="B159" i="3"/>
  <c r="B175" i="3"/>
  <c r="B191" i="3"/>
  <c r="B207" i="3"/>
  <c r="B223" i="3"/>
  <c r="B239" i="3"/>
  <c r="B181" i="3"/>
  <c r="B121" i="3"/>
  <c r="B43" i="3"/>
  <c r="B85" i="3"/>
  <c r="B128" i="3"/>
  <c r="B236" i="3"/>
  <c r="B33" i="3"/>
  <c r="B76" i="3"/>
  <c r="B119" i="3"/>
  <c r="B214" i="3"/>
  <c r="B16" i="3"/>
  <c r="B59" i="3"/>
  <c r="B101" i="3"/>
  <c r="B165" i="3"/>
  <c r="B7" i="3"/>
  <c r="B49" i="3"/>
  <c r="B92" i="3"/>
  <c r="B144" i="3"/>
  <c r="B145" i="3"/>
  <c r="B174" i="3"/>
  <c r="B202" i="3"/>
  <c r="B230" i="3"/>
  <c r="B3" i="3"/>
  <c r="B24" i="3"/>
  <c r="B45" i="3"/>
  <c r="B67" i="3"/>
  <c r="B88" i="3"/>
  <c r="B109" i="3"/>
  <c r="B131" i="3"/>
  <c r="B154" i="3"/>
  <c r="B182" i="3"/>
  <c r="B212" i="3"/>
  <c r="B240" i="3"/>
  <c r="B9" i="3"/>
  <c r="B31" i="3"/>
  <c r="B52" i="3"/>
  <c r="B73" i="3"/>
  <c r="B95" i="3"/>
  <c r="B116" i="3"/>
  <c r="B137" i="3"/>
  <c r="B164" i="3"/>
  <c r="B192" i="3"/>
  <c r="B220" i="3"/>
  <c r="B10" i="3"/>
  <c r="B26" i="3"/>
  <c r="B42" i="3"/>
  <c r="B58" i="3"/>
  <c r="B74" i="3"/>
  <c r="B90" i="3"/>
  <c r="B106" i="3"/>
  <c r="B122" i="3"/>
  <c r="B138" i="3"/>
  <c r="B157" i="3"/>
  <c r="B178" i="3"/>
  <c r="B200" i="3"/>
  <c r="B221" i="3"/>
  <c r="B147" i="3"/>
  <c r="B163" i="3"/>
  <c r="B179" i="3"/>
  <c r="B195" i="3"/>
  <c r="B211" i="3"/>
  <c r="B227" i="3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D362" i="3"/>
  <c r="E23" i="2" s="1"/>
</calcChain>
</file>

<file path=xl/sharedStrings.xml><?xml version="1.0" encoding="utf-8"?>
<sst xmlns="http://schemas.openxmlformats.org/spreadsheetml/2006/main" count="24" uniqueCount="23">
  <si>
    <t>stavba.selfici.com</t>
  </si>
  <si>
    <t>Měsíční sazba</t>
  </si>
  <si>
    <t>Počet splátek</t>
  </si>
  <si>
    <t>VÝŠE SPLÁTKY</t>
  </si>
  <si>
    <t>Roční sazba</t>
  </si>
  <si>
    <t>Splatnost [roky]</t>
  </si>
  <si>
    <t>ÚROK</t>
  </si>
  <si>
    <t>Číslo splátky</t>
  </si>
  <si>
    <t>ÚMOR</t>
  </si>
  <si>
    <t>HYPOTÉKA</t>
  </si>
  <si>
    <t>Výše splátky, úroku a úmoru</t>
  </si>
  <si>
    <t xml:space="preserve">Jedná se o částku, kterou bance v daném měsíci zaplatíte za poskytnutí hypotéky. Je to její odměna za půjčení finančních prostředků, tj. cena hypotéky pro daný měsíc. </t>
  </si>
  <si>
    <t xml:space="preserve">Definuje, jakou část z hypotéky jste bance v daném měsíci splatili. Úmor snižuje výši vašeho dluhu.  </t>
  </si>
  <si>
    <t>POZNÁMKA: Údaje vepisujte pouze do světle šedých polí.</t>
  </si>
  <si>
    <t>Píšete sem pořadové číslo měsíce, v němž chcete zjistit výši úroku a úmoru. Tj. pokud tyto údaje potřebuji vědět po 2 letech a 4 měsících, pak zapíši číslo 28 (2*12+4).</t>
  </si>
  <si>
    <t>Výše hypotéky</t>
  </si>
  <si>
    <t>Výše splátky</t>
  </si>
  <si>
    <t>Úmor</t>
  </si>
  <si>
    <t>Úrok</t>
  </si>
  <si>
    <t>$</t>
  </si>
  <si>
    <t>Výše dluhu</t>
  </si>
  <si>
    <t>KOLIK PŘEPLATÍTE</t>
  </si>
  <si>
    <t>Splaceno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</si>
</sst>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ndara"/>
      <family val="2"/>
      <charset val="238"/>
    </font>
    <font>
      <b/>
      <sz val="11"/>
      <name val="Candara"/>
      <family val="2"/>
      <charset val="238"/>
    </font>
    <font>
      <sz val="10"/>
      <name val="Candara"/>
      <family val="2"/>
      <charset val="238"/>
    </font>
    <font>
      <b/>
      <sz val="18"/>
      <name val="Candara"/>
      <family val="2"/>
      <charset val="238"/>
    </font>
    <font>
      <sz val="15"/>
      <name val="Candara"/>
      <family val="2"/>
      <charset val="238"/>
    </font>
    <font>
      <b/>
      <sz val="10"/>
      <name val="Candara"/>
      <family val="2"/>
      <charset val="238"/>
    </font>
    <font>
      <sz val="12"/>
      <color indexed="8"/>
      <name val="Candara"/>
      <family val="2"/>
      <charset val="238"/>
    </font>
    <font>
      <b/>
      <sz val="16"/>
      <color indexed="9"/>
      <name val="Candara"/>
      <family val="2"/>
      <charset val="238"/>
    </font>
    <font>
      <b/>
      <sz val="12"/>
      <name val="Candara"/>
      <family val="2"/>
      <charset val="238"/>
    </font>
    <font>
      <sz val="12"/>
      <name val="Candara"/>
      <family val="2"/>
      <charset val="238"/>
    </font>
    <font>
      <i/>
      <sz val="11"/>
      <name val="Candara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6"/>
      <color theme="0"/>
      <name val="Candar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1C1B9"/>
        <bgColor indexed="23"/>
      </patternFill>
    </fill>
    <fill>
      <patternFill patternType="solid">
        <fgColor theme="0" tint="-0.499984740745262"/>
        <bgColor indexed="23"/>
      </patternFill>
    </fill>
    <fill>
      <patternFill patternType="solid">
        <fgColor rgb="FFC2FAF7"/>
        <bgColor indexed="64"/>
      </patternFill>
    </fill>
    <fill>
      <patternFill patternType="solid">
        <fgColor rgb="FF11C1B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8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 applyProtection="1">
      <alignment vertical="center"/>
      <protection locked="0"/>
    </xf>
    <xf numFmtId="0" fontId="13" fillId="6" borderId="0" xfId="0" applyFont="1" applyFill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8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164" fontId="9" fillId="2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wrapText="1"/>
    </xf>
    <xf numFmtId="0" fontId="11" fillId="5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10" fontId="9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6" fontId="13" fillId="6" borderId="0" xfId="0" applyNumberFormat="1" applyFont="1" applyFill="1" applyAlignment="1" applyProtection="1">
      <alignment horizontal="center" vertical="center" wrapText="1"/>
    </xf>
    <xf numFmtId="6" fontId="8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  <protection locked="0" hidden="0"/>
    </dxf>
    <dxf>
      <numFmt numFmtId="12" formatCode="#,##0.00\ &quot;Kč&quot;;[Red]\-#,##0.00\ &quot;Kč&quot;"/>
      <alignment horizontal="general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1C1B9"/>
      <color rgb="FFC2FAF7"/>
      <color rgb="FFCDEFEF"/>
      <color rgb="FF12D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19051</xdr:rowOff>
    </xdr:from>
    <xdr:to>
      <xdr:col>6</xdr:col>
      <xdr:colOff>9525</xdr:colOff>
      <xdr:row>35</xdr:row>
      <xdr:rowOff>104775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5DB91DAE-7E69-480E-8C09-01BA9CFF52E4}"/>
            </a:ext>
          </a:extLst>
        </xdr:cNvPr>
        <xdr:cNvGrpSpPr/>
      </xdr:nvGrpSpPr>
      <xdr:grpSpPr>
        <a:xfrm>
          <a:off x="9525" y="8036380"/>
          <a:ext cx="6166757" cy="1887309"/>
          <a:chOff x="9525" y="8191500"/>
          <a:chExt cx="5924550" cy="1876422"/>
        </a:xfrm>
      </xdr:grpSpPr>
      <xdr:cxnSp macro="">
        <xdr:nvCxnSpPr>
          <xdr:cNvPr id="3" name="Přímá spojnice 2">
            <a:extLst>
              <a:ext uri="{FF2B5EF4-FFF2-40B4-BE49-F238E27FC236}">
                <a16:creationId xmlns:a16="http://schemas.microsoft.com/office/drawing/2014/main" id="{C46202C4-8C81-48CB-AA61-EA35A91FB87D}"/>
              </a:ext>
            </a:extLst>
          </xdr:cNvPr>
          <xdr:cNvCxnSpPr>
            <a:endCxn id="5" idx="6"/>
          </xdr:cNvCxnSpPr>
        </xdr:nvCxnSpPr>
        <xdr:spPr bwMode="auto">
          <a:xfrm flipH="1">
            <a:off x="5676900" y="9086850"/>
            <a:ext cx="257175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none" w="med" len="med"/>
            <a:tailEnd type="none" w="med" len="med"/>
          </a:ln>
          <a:ex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2B1BB2D9-62C9-4B58-8C84-448B316E445D}"/>
              </a:ext>
            </a:extLst>
          </xdr:cNvPr>
          <xdr:cNvGrpSpPr/>
        </xdr:nvGrpSpPr>
        <xdr:grpSpPr>
          <a:xfrm>
            <a:off x="9525" y="8191500"/>
            <a:ext cx="5867400" cy="1876422"/>
            <a:chOff x="9525" y="8191500"/>
            <a:chExt cx="5867400" cy="1876422"/>
          </a:xfrm>
        </xdr:grpSpPr>
        <xdr:sp macro="" textlink="">
          <xdr:nvSpPr>
            <xdr:cNvPr id="5" name="Ovál 4">
              <a:extLst>
                <a:ext uri="{FF2B5EF4-FFF2-40B4-BE49-F238E27FC236}">
                  <a16:creationId xmlns:a16="http://schemas.microsoft.com/office/drawing/2014/main" id="{2B06D8A8-3807-4FD6-B3FF-7D2A9FD10102}"/>
                </a:ext>
              </a:extLst>
            </xdr:cNvPr>
            <xdr:cNvSpPr/>
          </xdr:nvSpPr>
          <xdr:spPr bwMode="auto">
            <a:xfrm>
              <a:off x="3876675" y="8191500"/>
              <a:ext cx="1800225" cy="1790700"/>
            </a:xfrm>
            <a:prstGeom prst="ellipse">
              <a:avLst/>
            </a:prstGeom>
            <a:ln w="28575">
              <a:solidFill>
                <a:schemeClr val="bg1">
                  <a:lumMod val="50000"/>
                </a:schemeClr>
              </a:solidFill>
              <a:headEnd type="none" w="med" len="med"/>
              <a:tailEnd type="none" w="med" len="med"/>
            </a:ln>
            <a:extLst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lang="cs-CZ" sz="1100"/>
            </a:p>
          </xdr:txBody>
        </xdr:sp>
        <xdr:cxnSp macro="">
          <xdr:nvCxnSpPr>
            <xdr:cNvPr id="6" name="Přímá spojnice 5">
              <a:extLst>
                <a:ext uri="{FF2B5EF4-FFF2-40B4-BE49-F238E27FC236}">
                  <a16:creationId xmlns:a16="http://schemas.microsoft.com/office/drawing/2014/main" id="{92E372D1-9BCF-4D24-AB47-C770A5728CA1}"/>
                </a:ext>
              </a:extLst>
            </xdr:cNvPr>
            <xdr:cNvCxnSpPr>
              <a:stCxn id="5" idx="2"/>
            </xdr:cNvCxnSpPr>
          </xdr:nvCxnSpPr>
          <xdr:spPr bwMode="auto">
            <a:xfrm flipH="1">
              <a:off x="9525" y="9086850"/>
              <a:ext cx="3867150" cy="0"/>
            </a:xfrm>
            <a:prstGeom prst="line">
              <a:avLst/>
            </a:prstGeom>
            <a:ln w="28575">
              <a:solidFill>
                <a:schemeClr val="bg1">
                  <a:lumMod val="50000"/>
                </a:schemeClr>
              </a:solidFill>
              <a:headEnd type="none" w="med" len="med"/>
              <a:tailEnd type="none" w="med" len="med"/>
            </a:ln>
            <a:extLst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Obdélník 6">
              <a:extLst>
                <a:ext uri="{FF2B5EF4-FFF2-40B4-BE49-F238E27FC236}">
                  <a16:creationId xmlns:a16="http://schemas.microsoft.com/office/drawing/2014/main" id="{41CD8538-15A4-4A47-8D67-428B8F671EAC}"/>
                </a:ext>
              </a:extLst>
            </xdr:cNvPr>
            <xdr:cNvSpPr/>
          </xdr:nvSpPr>
          <xdr:spPr bwMode="auto">
            <a:xfrm>
              <a:off x="3752850" y="9105898"/>
              <a:ext cx="2124075" cy="962024"/>
            </a:xfrm>
            <a:prstGeom prst="rect">
              <a:avLst/>
            </a:prstGeom>
            <a:solidFill>
              <a:sysClr val="window" lastClr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lang="cs-CZ" sz="1100"/>
            </a:p>
          </xdr:txBody>
        </xdr:sp>
      </xdr:grpSp>
    </xdr:grpSp>
    <xdr:clientData/>
  </xdr:twoCellAnchor>
  <xdr:twoCellAnchor editAs="oneCell">
    <xdr:from>
      <xdr:col>5</xdr:col>
      <xdr:colOff>219075</xdr:colOff>
      <xdr:row>26</xdr:row>
      <xdr:rowOff>104774</xdr:rowOff>
    </xdr:from>
    <xdr:to>
      <xdr:col>5</xdr:col>
      <xdr:colOff>1285874</xdr:colOff>
      <xdr:row>32</xdr:row>
      <xdr:rowOff>66674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DB99B208-60C3-4CC8-BBC8-F08E6D3BC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8191499"/>
          <a:ext cx="1066799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4</xdr:row>
      <xdr:rowOff>144122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719D8F7-9187-46C1-99B2-7FD1338F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906122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171451</xdr:rowOff>
    </xdr:from>
    <xdr:to>
      <xdr:col>5</xdr:col>
      <xdr:colOff>1910915</xdr:colOff>
      <xdr:row>4</xdr:row>
      <xdr:rowOff>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9E0DCFF8-0C96-4F88-B210-578AD3C87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1276"/>
        <a:stretch/>
      </xdr:blipFill>
      <xdr:spPr>
        <a:xfrm>
          <a:off x="3943350" y="171451"/>
          <a:ext cx="183471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32</xdr:row>
      <xdr:rowOff>88868</xdr:rowOff>
    </xdr:from>
    <xdr:to>
      <xdr:col>1</xdr:col>
      <xdr:colOff>76201</xdr:colOff>
      <xdr:row>32</xdr:row>
      <xdr:rowOff>358049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BC35AFA0-D7F8-4C2E-AC2A-A5CCA0CE6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213818"/>
          <a:ext cx="266700" cy="2691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C67B2B-10D5-4088-A33D-A6E430349663}" name="Tabulka1" displayName="Tabulka1" ref="A1:F362" totalsRowCount="1" headerRowDxfId="13" dataDxfId="12">
  <autoFilter ref="A1:F361" xr:uid="{9DAE4DD4-8CAC-465F-89F8-B7716A523C33}"/>
  <tableColumns count="6">
    <tableColumn id="1" xr3:uid="{C7211DA0-2F64-4B20-8833-7DC6350487B5}" name="Číslo splátky" dataDxfId="11" totalsRowDxfId="6"/>
    <tableColumn id="2" xr3:uid="{96391A36-CB0A-4E4C-84BE-11CE9981A32A}" name="Výše splátky" dataDxfId="7" totalsRowDxfId="5">
      <calculatedColumnFormula>IF(Tabulka1[[#This Row],[Úrok]]=0,0,Hypotéka!D$8)</calculatedColumnFormula>
    </tableColumn>
    <tableColumn id="3" xr3:uid="{644053CE-BEFD-49EC-998C-5A06F6BD8A1D}" name="Úmor" dataDxfId="0" totalsRowDxfId="4">
      <calculatedColumnFormula>IFERROR(PPMT(Hypotéka!$D$10,Tabulka1[[#This Row],[Číslo splátky]],Hypotéka!$D$12,-Hypotéka!$D$13),0)</calculatedColumnFormula>
    </tableColumn>
    <tableColumn id="4" xr3:uid="{7C8F6E58-3E67-44BE-B6C8-3DE645988B3A}" name="Úrok" totalsRowFunction="custom" dataDxfId="8" totalsRowDxfId="3">
      <calculatedColumnFormula>IFERROR(IPMT(Hypotéka!$D$10,Tabulka1[[#This Row],[Číslo splátky]],Hypotéka!$D$12,-Hypotéka!$D$13),0)</calculatedColumnFormula>
      <totalsRowFormula>SUM(Tabulka1[Úrok])</totalsRowFormula>
    </tableColumn>
    <tableColumn id="5" xr3:uid="{C8AA6CEE-1F27-4159-9254-A87F815C7296}" name="Výše dluhu" dataDxfId="10" totalsRowDxfId="2">
      <calculatedColumnFormula>Hypotéka!$D$13-Tabulka1[[#This Row],[Úmor]]</calculatedColumnFormula>
    </tableColumn>
    <tableColumn id="6" xr3:uid="{7316E54E-D2FC-4EC0-B950-F737658B9BEC}" name="Splaceno" dataDxfId="9" totalsRowDxfId="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37D9-4E15-4CC3-8223-A50476E88630}">
  <dimension ref="A1:K35"/>
  <sheetViews>
    <sheetView tabSelected="1" workbookViewId="0">
      <selection activeCell="D16" sqref="D16:F16"/>
    </sheetView>
  </sheetViews>
  <sheetFormatPr defaultColWidth="12" defaultRowHeight="14.6" x14ac:dyDescent="0.4"/>
  <cols>
    <col min="1" max="1" width="4.84375" style="7" customWidth="1"/>
    <col min="2" max="2" width="1.69140625" style="4" customWidth="1"/>
    <col min="3" max="3" width="17.84375" style="4" customWidth="1"/>
    <col min="4" max="4" width="17.3046875" style="4" customWidth="1"/>
    <col min="5" max="5" width="16.3046875" style="7" customWidth="1"/>
    <col min="6" max="6" width="29.15234375" style="4" customWidth="1"/>
    <col min="7" max="7" width="27.3046875" style="3" customWidth="1"/>
    <col min="8" max="8" width="21.3828125" style="3" customWidth="1"/>
    <col min="9" max="9" width="19.69140625" style="3" customWidth="1"/>
    <col min="10" max="10" width="21.3046875" style="3" customWidth="1"/>
    <col min="11" max="11" width="12" style="3"/>
    <col min="12" max="16384" width="12" style="4"/>
  </cols>
  <sheetData>
    <row r="1" spans="1:9" x14ac:dyDescent="0.4">
      <c r="A1" s="1"/>
      <c r="B1" s="2"/>
      <c r="C1" s="32"/>
      <c r="D1" s="32"/>
      <c r="E1" s="2"/>
      <c r="F1" s="3"/>
    </row>
    <row r="2" spans="1:9" x14ac:dyDescent="0.4">
      <c r="A2" s="1"/>
      <c r="B2" s="3"/>
      <c r="C2" s="22"/>
      <c r="D2" s="22"/>
      <c r="E2" s="5"/>
      <c r="F2" s="33"/>
    </row>
    <row r="3" spans="1:9" x14ac:dyDescent="0.4">
      <c r="A3" s="1"/>
      <c r="B3" s="3"/>
      <c r="C3" s="22"/>
      <c r="D3" s="22"/>
      <c r="E3" s="22"/>
      <c r="F3" s="33"/>
    </row>
    <row r="4" spans="1:9" x14ac:dyDescent="0.4">
      <c r="A4" s="34" t="s">
        <v>9</v>
      </c>
      <c r="B4" s="34"/>
      <c r="C4" s="34"/>
      <c r="D4" s="34"/>
      <c r="E4" s="34"/>
      <c r="F4" s="34"/>
    </row>
    <row r="5" spans="1:9" ht="42.75" customHeight="1" x14ac:dyDescent="0.4">
      <c r="A5" s="34"/>
      <c r="B5" s="34"/>
      <c r="C5" s="34"/>
      <c r="D5" s="34"/>
      <c r="E5" s="34"/>
      <c r="F5" s="34"/>
      <c r="G5" s="6"/>
      <c r="I5" s="1"/>
    </row>
    <row r="6" spans="1:9" ht="19.3" x14ac:dyDescent="0.4">
      <c r="A6" s="36" t="s">
        <v>10</v>
      </c>
      <c r="B6" s="36"/>
      <c r="C6" s="36"/>
      <c r="D6" s="36"/>
      <c r="E6" s="36"/>
      <c r="F6" s="36"/>
      <c r="G6" s="6"/>
      <c r="I6" s="1"/>
    </row>
    <row r="7" spans="1:9" ht="28.5" customHeight="1" x14ac:dyDescent="0.4">
      <c r="I7" s="1"/>
    </row>
    <row r="8" spans="1:9" ht="32.25" customHeight="1" x14ac:dyDescent="0.4">
      <c r="A8" s="27" t="s">
        <v>3</v>
      </c>
      <c r="B8" s="27"/>
      <c r="C8" s="27"/>
      <c r="D8" s="25" t="e">
        <f>PMT(D10,D12,-D13)</f>
        <v>#NUM!</v>
      </c>
      <c r="E8" s="26"/>
      <c r="F8" s="26"/>
    </row>
    <row r="9" spans="1:9" ht="23.25" customHeight="1" x14ac:dyDescent="0.4">
      <c r="A9" s="30" t="s">
        <v>4</v>
      </c>
      <c r="B9" s="30"/>
      <c r="C9" s="30"/>
      <c r="D9" s="39"/>
      <c r="E9" s="39"/>
      <c r="F9" s="39"/>
    </row>
    <row r="10" spans="1:9" ht="23.25" customHeight="1" x14ac:dyDescent="0.4">
      <c r="A10" s="37" t="s">
        <v>1</v>
      </c>
      <c r="B10" s="37"/>
      <c r="C10" s="37"/>
      <c r="D10" s="38">
        <f>D9/12</f>
        <v>0</v>
      </c>
      <c r="E10" s="38"/>
      <c r="F10" s="38"/>
    </row>
    <row r="11" spans="1:9" ht="23.25" customHeight="1" x14ac:dyDescent="0.4">
      <c r="A11" s="30" t="s">
        <v>5</v>
      </c>
      <c r="B11" s="30"/>
      <c r="C11" s="30"/>
      <c r="D11" s="24"/>
      <c r="E11" s="24"/>
      <c r="F11" s="24"/>
    </row>
    <row r="12" spans="1:9" ht="23.25" customHeight="1" x14ac:dyDescent="0.4">
      <c r="A12" s="37" t="s">
        <v>2</v>
      </c>
      <c r="B12" s="37"/>
      <c r="C12" s="37"/>
      <c r="D12" s="38">
        <f>D11*12</f>
        <v>0</v>
      </c>
      <c r="E12" s="38"/>
      <c r="F12" s="38"/>
    </row>
    <row r="13" spans="1:9" ht="23.25" customHeight="1" x14ac:dyDescent="0.4">
      <c r="A13" s="30" t="s">
        <v>15</v>
      </c>
      <c r="B13" s="30"/>
      <c r="C13" s="30"/>
      <c r="D13" s="31"/>
      <c r="E13" s="31"/>
      <c r="F13" s="31"/>
    </row>
    <row r="14" spans="1:9" ht="23.25" customHeight="1" x14ac:dyDescent="0.4">
      <c r="A14" s="29"/>
      <c r="B14" s="29"/>
      <c r="C14" s="29"/>
      <c r="D14" s="29"/>
      <c r="E14" s="29"/>
      <c r="F14" s="29"/>
    </row>
    <row r="15" spans="1:9" ht="32.25" customHeight="1" x14ac:dyDescent="0.4">
      <c r="A15" s="28" t="s">
        <v>6</v>
      </c>
      <c r="B15" s="28"/>
      <c r="C15" s="28"/>
      <c r="D15" s="43" t="e">
        <f>IPMT(D10,D16,D12,-D13)</f>
        <v>#NUM!</v>
      </c>
      <c r="E15" s="43"/>
      <c r="F15" s="43"/>
    </row>
    <row r="16" spans="1:9" ht="23.25" customHeight="1" x14ac:dyDescent="0.4">
      <c r="A16" s="30" t="s">
        <v>7</v>
      </c>
      <c r="B16" s="30"/>
      <c r="C16" s="30"/>
      <c r="D16" s="24"/>
      <c r="E16" s="24"/>
      <c r="F16" s="24"/>
    </row>
    <row r="17" spans="1:11" ht="36" customHeight="1" x14ac:dyDescent="0.4">
      <c r="A17" s="23" t="s">
        <v>14</v>
      </c>
      <c r="B17" s="23"/>
      <c r="C17" s="23"/>
      <c r="D17" s="23"/>
      <c r="E17" s="23"/>
      <c r="F17" s="23"/>
    </row>
    <row r="18" spans="1:11" ht="36" customHeight="1" x14ac:dyDescent="0.4">
      <c r="A18" s="23" t="s">
        <v>11</v>
      </c>
      <c r="B18" s="23"/>
      <c r="C18" s="23"/>
      <c r="D18" s="23"/>
      <c r="E18" s="23"/>
      <c r="F18" s="23"/>
    </row>
    <row r="19" spans="1:11" ht="23.25" customHeight="1" x14ac:dyDescent="0.4">
      <c r="A19" s="41"/>
      <c r="B19" s="41"/>
      <c r="C19" s="41"/>
      <c r="D19" s="22"/>
      <c r="E19" s="22"/>
      <c r="F19" s="22"/>
    </row>
    <row r="20" spans="1:11" ht="32.25" customHeight="1" x14ac:dyDescent="0.4">
      <c r="A20" s="28" t="s">
        <v>8</v>
      </c>
      <c r="B20" s="28"/>
      <c r="C20" s="28"/>
      <c r="D20" s="43" t="e">
        <f>PPMT(D10,D16,D12,-D13)</f>
        <v>#NUM!</v>
      </c>
      <c r="E20" s="43"/>
      <c r="F20" s="43"/>
    </row>
    <row r="21" spans="1:11" ht="32.25" customHeight="1" x14ac:dyDescent="0.4">
      <c r="A21" s="40" t="s">
        <v>12</v>
      </c>
      <c r="B21" s="40"/>
      <c r="C21" s="40"/>
      <c r="D21" s="40"/>
      <c r="E21" s="40"/>
      <c r="F21" s="40"/>
    </row>
    <row r="22" spans="1:11" x14ac:dyDescent="0.4">
      <c r="A22" s="14"/>
      <c r="B22" s="14"/>
      <c r="C22" s="14"/>
      <c r="D22" s="14"/>
      <c r="E22" s="14"/>
      <c r="F22" s="14"/>
    </row>
    <row r="23" spans="1:11" ht="27.75" customHeight="1" x14ac:dyDescent="0.4">
      <c r="A23" s="21" t="s">
        <v>21</v>
      </c>
      <c r="B23" s="21"/>
      <c r="C23" s="21"/>
      <c r="D23" s="21"/>
      <c r="E23" s="42">
        <f>'Údaje pro jednotlivé měsíce'!D362</f>
        <v>0</v>
      </c>
      <c r="F23" s="42"/>
    </row>
    <row r="24" spans="1:11" x14ac:dyDescent="0.4">
      <c r="A24" s="14"/>
      <c r="B24" s="14"/>
      <c r="C24" s="14"/>
      <c r="D24" s="14"/>
      <c r="E24" s="14"/>
      <c r="F24" s="14"/>
    </row>
    <row r="25" spans="1:11" ht="26.25" customHeight="1" x14ac:dyDescent="0.4">
      <c r="A25" s="35" t="s">
        <v>13</v>
      </c>
      <c r="B25" s="35"/>
      <c r="C25" s="35"/>
      <c r="D25" s="35"/>
      <c r="E25" s="35"/>
      <c r="F25" s="35"/>
    </row>
    <row r="26" spans="1:11" x14ac:dyDescent="0.4">
      <c r="A26" s="14"/>
      <c r="B26" s="14"/>
      <c r="C26" s="14"/>
      <c r="D26" s="14"/>
      <c r="E26" s="14"/>
      <c r="F26" s="14"/>
    </row>
    <row r="27" spans="1:11" x14ac:dyDescent="0.4">
      <c r="A27" s="8"/>
      <c r="B27" s="8"/>
      <c r="C27" s="8"/>
      <c r="D27" s="8"/>
      <c r="E27" s="8"/>
    </row>
    <row r="28" spans="1:11" x14ac:dyDescent="0.4">
      <c r="A28" s="8"/>
      <c r="B28" s="8"/>
      <c r="C28" s="8"/>
      <c r="D28" s="8"/>
      <c r="E28" s="8"/>
    </row>
    <row r="29" spans="1:11" x14ac:dyDescent="0.4">
      <c r="A29" s="8"/>
      <c r="B29" s="8"/>
      <c r="C29" s="8"/>
      <c r="D29" s="8"/>
      <c r="E29" s="8"/>
    </row>
    <row r="31" spans="1:11" x14ac:dyDescent="0.4">
      <c r="A31" s="9"/>
      <c r="B31" s="1"/>
      <c r="C31" s="9"/>
      <c r="D31" s="1"/>
      <c r="E31" s="1"/>
      <c r="F31" s="10"/>
      <c r="G31" s="11"/>
      <c r="I31" s="12"/>
    </row>
    <row r="32" spans="1:11" s="10" customFormat="1" ht="6.75" customHeight="1" x14ac:dyDescent="0.4">
      <c r="A32" s="1"/>
      <c r="B32" s="1"/>
      <c r="C32" s="1"/>
      <c r="D32" s="1"/>
      <c r="E32" s="1"/>
      <c r="G32" s="1"/>
      <c r="H32" s="1"/>
      <c r="I32" s="1"/>
      <c r="J32" s="1"/>
      <c r="K32" s="1"/>
    </row>
    <row r="33" spans="1:11" s="10" customFormat="1" ht="33.75" customHeight="1" x14ac:dyDescent="0.4">
      <c r="A33" s="9"/>
      <c r="B33" s="1"/>
      <c r="C33" s="13" t="s">
        <v>0</v>
      </c>
      <c r="D33" s="1"/>
      <c r="E33" s="9"/>
      <c r="G33" s="1"/>
      <c r="H33" s="12"/>
      <c r="I33" s="1"/>
      <c r="J33" s="1"/>
      <c r="K33" s="1"/>
    </row>
    <row r="34" spans="1:11" x14ac:dyDescent="0.4">
      <c r="A34" s="9"/>
      <c r="B34" s="1"/>
      <c r="C34" s="1"/>
      <c r="D34" s="1"/>
      <c r="E34" s="9"/>
    </row>
    <row r="35" spans="1:11" x14ac:dyDescent="0.4">
      <c r="A35" s="9"/>
      <c r="B35" s="1"/>
      <c r="C35" s="1"/>
      <c r="D35" s="1"/>
      <c r="E35" s="9"/>
    </row>
  </sheetData>
  <sheetProtection algorithmName="SHA-512" hashValue="z1aXo+v7rRSAYTavjU8vJV/I2JI99SH7Y5E8J1Xu/CNdHnMW9YWNHrB73kBi+eU9FJ871uL/rLOukl9Un7IVrw==" saltValue="s5zqv5zS1DW+BwyVXkY0pg==" spinCount="100000" sheet="1" objects="1" scenarios="1"/>
  <mergeCells count="33">
    <mergeCell ref="A25:F25"/>
    <mergeCell ref="A17:F17"/>
    <mergeCell ref="A6:F6"/>
    <mergeCell ref="A10:C10"/>
    <mergeCell ref="D10:F10"/>
    <mergeCell ref="A12:C12"/>
    <mergeCell ref="D12:F12"/>
    <mergeCell ref="A9:C9"/>
    <mergeCell ref="D9:F9"/>
    <mergeCell ref="A11:C11"/>
    <mergeCell ref="A21:F21"/>
    <mergeCell ref="A20:C20"/>
    <mergeCell ref="D20:F20"/>
    <mergeCell ref="A16:C16"/>
    <mergeCell ref="D16:F16"/>
    <mergeCell ref="A19:C19"/>
    <mergeCell ref="C1:D1"/>
    <mergeCell ref="C2:D2"/>
    <mergeCell ref="F2:F3"/>
    <mergeCell ref="C3:E3"/>
    <mergeCell ref="A4:F5"/>
    <mergeCell ref="D8:F8"/>
    <mergeCell ref="A8:C8"/>
    <mergeCell ref="A15:C15"/>
    <mergeCell ref="D15:F15"/>
    <mergeCell ref="A14:F14"/>
    <mergeCell ref="A13:C13"/>
    <mergeCell ref="D13:F13"/>
    <mergeCell ref="A23:D23"/>
    <mergeCell ref="E23:F23"/>
    <mergeCell ref="D19:F19"/>
    <mergeCell ref="A18:F18"/>
    <mergeCell ref="D11:F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93A0-5C1C-48C2-A13B-0C9AB511EB82}">
  <dimension ref="A1:K362"/>
  <sheetViews>
    <sheetView workbookViewId="0">
      <pane ySplit="1" topLeftCell="A2" activePane="bottomLeft" state="frozen"/>
      <selection pane="bottomLeft" activeCell="C239" sqref="C239"/>
    </sheetView>
  </sheetViews>
  <sheetFormatPr defaultColWidth="9.15234375" defaultRowHeight="28.5" customHeight="1" x14ac:dyDescent="0.4"/>
  <cols>
    <col min="1" max="1" width="19.3046875" style="19" customWidth="1"/>
    <col min="2" max="5" width="19.3046875" style="15" customWidth="1"/>
    <col min="6" max="6" width="15.15234375" style="15" customWidth="1"/>
    <col min="7" max="16384" width="9.15234375" style="15"/>
  </cols>
  <sheetData>
    <row r="1" spans="1:11" ht="28.5" customHeight="1" x14ac:dyDescent="0.4">
      <c r="A1" s="16" t="s">
        <v>7</v>
      </c>
      <c r="B1" s="16" t="s">
        <v>16</v>
      </c>
      <c r="C1" s="16" t="s">
        <v>17</v>
      </c>
      <c r="D1" s="16" t="s">
        <v>18</v>
      </c>
      <c r="E1" s="16" t="s">
        <v>20</v>
      </c>
      <c r="F1" s="16" t="s">
        <v>22</v>
      </c>
    </row>
    <row r="2" spans="1:11" ht="28.5" customHeight="1" x14ac:dyDescent="0.4">
      <c r="A2" s="18">
        <v>1</v>
      </c>
      <c r="B2" s="17">
        <f>IF(Tabulka1[[#This Row],[Úrok]]=0,0,Hypotéka!D$8)</f>
        <v>0</v>
      </c>
      <c r="C2" s="17">
        <f>IFERROR(PPMT(Hypotéka!$D$10,Tabulka1[[#This Row],[Číslo splátky]],Hypotéka!$D$12,-Hypotéka!$D$13),0)</f>
        <v>0</v>
      </c>
      <c r="D2" s="17">
        <f>IFERROR(IPMT(Hypotéka!$D$10,Tabulka1[[#This Row],[Číslo splátky]],Hypotéka!$D$12,-Hypotéka!$D$13),0)</f>
        <v>0</v>
      </c>
      <c r="E2" s="17">
        <f>Hypotéka!$D$13-Tabulka1[[#This Row],[Úmor]]</f>
        <v>0</v>
      </c>
      <c r="F2" s="20"/>
    </row>
    <row r="3" spans="1:11" ht="28.5" customHeight="1" x14ac:dyDescent="0.4">
      <c r="A3" s="18">
        <v>2</v>
      </c>
      <c r="B3" s="17">
        <f>IF(Tabulka1[[#This Row],[Úrok]]=0,0,Hypotéka!D$8)</f>
        <v>0</v>
      </c>
      <c r="C3" s="17">
        <f>IFERROR(PPMT(Hypotéka!$D$10,Tabulka1[[#This Row],[Číslo splátky]],Hypotéka!$D$12,-Hypotéka!$D$13),0)</f>
        <v>0</v>
      </c>
      <c r="D3" s="17">
        <f>IFERROR(IPMT(Hypotéka!$D$10,Tabulka1[[#This Row],[Číslo splátky]],Hypotéka!$D$12,-Hypotéka!$D$13),0)</f>
        <v>0</v>
      </c>
      <c r="E3" s="17">
        <f>E2-Tabulka1[[#This Row],[Úmor]]</f>
        <v>0</v>
      </c>
      <c r="F3" s="20"/>
    </row>
    <row r="4" spans="1:11" ht="28.5" customHeight="1" x14ac:dyDescent="0.4">
      <c r="A4" s="18">
        <v>3</v>
      </c>
      <c r="B4" s="17">
        <f>IF(Tabulka1[[#This Row],[Úrok]]=0,0,Hypotéka!D$8)</f>
        <v>0</v>
      </c>
      <c r="C4" s="17">
        <f>IFERROR(PPMT(Hypotéka!$D$10,Tabulka1[[#This Row],[Číslo splátky]],Hypotéka!$D$12,-Hypotéka!$D$13),0)</f>
        <v>0</v>
      </c>
      <c r="D4" s="17">
        <f>IFERROR(IPMT(Hypotéka!$D$10,Tabulka1[[#This Row],[Číslo splátky]],Hypotéka!$D$12,-Hypotéka!$D$13),0)</f>
        <v>0</v>
      </c>
      <c r="E4" s="17">
        <f>E3-Tabulka1[[#This Row],[Úmor]]</f>
        <v>0</v>
      </c>
      <c r="F4" s="20"/>
    </row>
    <row r="5" spans="1:11" ht="28.5" customHeight="1" x14ac:dyDescent="0.4">
      <c r="A5" s="18">
        <v>4</v>
      </c>
      <c r="B5" s="17">
        <f>IF(Tabulka1[[#This Row],[Úrok]]=0,0,Hypotéka!D$8)</f>
        <v>0</v>
      </c>
      <c r="C5" s="17">
        <f>IFERROR(PPMT(Hypotéka!$D$10,Tabulka1[[#This Row],[Číslo splátky]],Hypotéka!$D$12,-Hypotéka!$D$13),0)</f>
        <v>0</v>
      </c>
      <c r="D5" s="17">
        <f>IFERROR(IPMT(Hypotéka!$D$10,Tabulka1[[#This Row],[Číslo splátky]],Hypotéka!$D$12,-Hypotéka!$D$13),0)</f>
        <v>0</v>
      </c>
      <c r="E5" s="17">
        <f>E4-Tabulka1[[#This Row],[Úmor]]</f>
        <v>0</v>
      </c>
      <c r="F5" s="20"/>
    </row>
    <row r="6" spans="1:11" ht="28.5" customHeight="1" x14ac:dyDescent="0.4">
      <c r="A6" s="18">
        <v>5</v>
      </c>
      <c r="B6" s="17">
        <f>IF(Tabulka1[[#This Row],[Úrok]]=0,0,Hypotéka!D$8)</f>
        <v>0</v>
      </c>
      <c r="C6" s="17">
        <f>IFERROR(PPMT(Hypotéka!$D$10,Tabulka1[[#This Row],[Číslo splátky]],Hypotéka!$D$12,-Hypotéka!$D$13),0)</f>
        <v>0</v>
      </c>
      <c r="D6" s="17">
        <f>IFERROR(IPMT(Hypotéka!$D$10,Tabulka1[[#This Row],[Číslo splátky]],Hypotéka!$D$12,-Hypotéka!$D$13),0)</f>
        <v>0</v>
      </c>
      <c r="E6" s="17">
        <f>E5-Tabulka1[[#This Row],[Úmor]]</f>
        <v>0</v>
      </c>
      <c r="F6" s="20"/>
    </row>
    <row r="7" spans="1:11" ht="28.5" customHeight="1" x14ac:dyDescent="0.4">
      <c r="A7" s="18">
        <v>6</v>
      </c>
      <c r="B7" s="17">
        <f>IF(Tabulka1[[#This Row],[Úrok]]=0,0,Hypotéka!D$8)</f>
        <v>0</v>
      </c>
      <c r="C7" s="17">
        <f>IFERROR(PPMT(Hypotéka!$D$10,Tabulka1[[#This Row],[Číslo splátky]],Hypotéka!$D$12,-Hypotéka!$D$13),0)</f>
        <v>0</v>
      </c>
      <c r="D7" s="17">
        <f>IFERROR(IPMT(Hypotéka!$D$10,Tabulka1[[#This Row],[Číslo splátky]],Hypotéka!$D$12,-Hypotéka!$D$13),0)</f>
        <v>0</v>
      </c>
      <c r="E7" s="17">
        <f>E6-Tabulka1[[#This Row],[Úmor]]</f>
        <v>0</v>
      </c>
      <c r="F7" s="20"/>
    </row>
    <row r="8" spans="1:11" ht="28.5" customHeight="1" x14ac:dyDescent="0.4">
      <c r="A8" s="18">
        <v>7</v>
      </c>
      <c r="B8" s="17">
        <f>IF(Tabulka1[[#This Row],[Úrok]]=0,0,Hypotéka!D$8)</f>
        <v>0</v>
      </c>
      <c r="C8" s="17">
        <f>IFERROR(PPMT(Hypotéka!$D$10,Tabulka1[[#This Row],[Číslo splátky]],Hypotéka!$D$12,-Hypotéka!$D$13),0)</f>
        <v>0</v>
      </c>
      <c r="D8" s="17">
        <f>IFERROR(IPMT(Hypotéka!$D$10,Tabulka1[[#This Row],[Číslo splátky]],Hypotéka!$D$12,-Hypotéka!$D$13),0)</f>
        <v>0</v>
      </c>
      <c r="E8" s="17">
        <f>E7-Tabulka1[[#This Row],[Úmor]]</f>
        <v>0</v>
      </c>
      <c r="F8" s="20"/>
    </row>
    <row r="9" spans="1:11" ht="28.5" customHeight="1" x14ac:dyDescent="0.4">
      <c r="A9" s="18">
        <v>8</v>
      </c>
      <c r="B9" s="17">
        <f>IF(Tabulka1[[#This Row],[Úrok]]=0,0,Hypotéka!D$8)</f>
        <v>0</v>
      </c>
      <c r="C9" s="17">
        <f>IFERROR(PPMT(Hypotéka!$D$10,Tabulka1[[#This Row],[Číslo splátky]],Hypotéka!$D$12,-Hypotéka!$D$13),0)</f>
        <v>0</v>
      </c>
      <c r="D9" s="17">
        <f>IFERROR(IPMT(Hypotéka!$D$10,Tabulka1[[#This Row],[Číslo splátky]],Hypotéka!$D$12,-Hypotéka!$D$13),0)</f>
        <v>0</v>
      </c>
      <c r="E9" s="17">
        <f>E8-Tabulka1[[#This Row],[Úmor]]</f>
        <v>0</v>
      </c>
      <c r="F9" s="20"/>
      <c r="K9" s="15" t="s">
        <v>19</v>
      </c>
    </row>
    <row r="10" spans="1:11" ht="28.5" customHeight="1" x14ac:dyDescent="0.4">
      <c r="A10" s="18">
        <v>9</v>
      </c>
      <c r="B10" s="17">
        <f>IF(Tabulka1[[#This Row],[Úrok]]=0,0,Hypotéka!D$8)</f>
        <v>0</v>
      </c>
      <c r="C10" s="17">
        <f>IFERROR(PPMT(Hypotéka!$D$10,Tabulka1[[#This Row],[Číslo splátky]],Hypotéka!$D$12,-Hypotéka!$D$13),0)</f>
        <v>0</v>
      </c>
      <c r="D10" s="17">
        <f>IFERROR(IPMT(Hypotéka!$D$10,Tabulka1[[#This Row],[Číslo splátky]],Hypotéka!$D$12,-Hypotéka!$D$13),0)</f>
        <v>0</v>
      </c>
      <c r="E10" s="17">
        <f>E9-Tabulka1[[#This Row],[Úmor]]</f>
        <v>0</v>
      </c>
      <c r="F10" s="20"/>
    </row>
    <row r="11" spans="1:11" ht="28.5" customHeight="1" x14ac:dyDescent="0.4">
      <c r="A11" s="18">
        <v>10</v>
      </c>
      <c r="B11" s="17">
        <f>IF(Tabulka1[[#This Row],[Úrok]]=0,0,Hypotéka!D$8)</f>
        <v>0</v>
      </c>
      <c r="C11" s="17">
        <f>IFERROR(PPMT(Hypotéka!$D$10,Tabulka1[[#This Row],[Číslo splátky]],Hypotéka!$D$12,-Hypotéka!$D$13),0)</f>
        <v>0</v>
      </c>
      <c r="D11" s="17">
        <f>IFERROR(IPMT(Hypotéka!$D$10,Tabulka1[[#This Row],[Číslo splátky]],Hypotéka!$D$12,-Hypotéka!$D$13),0)</f>
        <v>0</v>
      </c>
      <c r="E11" s="17">
        <f>E10-Tabulka1[[#This Row],[Úmor]]</f>
        <v>0</v>
      </c>
      <c r="F11" s="20"/>
    </row>
    <row r="12" spans="1:11" ht="28.5" customHeight="1" x14ac:dyDescent="0.4">
      <c r="A12" s="18">
        <v>11</v>
      </c>
      <c r="B12" s="17">
        <f>IF(Tabulka1[[#This Row],[Úrok]]=0,0,Hypotéka!D$8)</f>
        <v>0</v>
      </c>
      <c r="C12" s="17">
        <f>IFERROR(PPMT(Hypotéka!$D$10,Tabulka1[[#This Row],[Číslo splátky]],Hypotéka!$D$12,-Hypotéka!$D$13),0)</f>
        <v>0</v>
      </c>
      <c r="D12" s="17">
        <f>IFERROR(IPMT(Hypotéka!$D$10,Tabulka1[[#This Row],[Číslo splátky]],Hypotéka!$D$12,-Hypotéka!$D$13),0)</f>
        <v>0</v>
      </c>
      <c r="E12" s="17">
        <f>E11-Tabulka1[[#This Row],[Úmor]]</f>
        <v>0</v>
      </c>
      <c r="F12" s="20"/>
    </row>
    <row r="13" spans="1:11" ht="28.5" customHeight="1" x14ac:dyDescent="0.4">
      <c r="A13" s="18">
        <v>12</v>
      </c>
      <c r="B13" s="17">
        <f>IF(Tabulka1[[#This Row],[Úrok]]=0,0,Hypotéka!D$8)</f>
        <v>0</v>
      </c>
      <c r="C13" s="17">
        <f>IFERROR(PPMT(Hypotéka!$D$10,Tabulka1[[#This Row],[Číslo splátky]],Hypotéka!$D$12,-Hypotéka!$D$13),0)</f>
        <v>0</v>
      </c>
      <c r="D13" s="17">
        <f>IFERROR(IPMT(Hypotéka!$D$10,Tabulka1[[#This Row],[Číslo splátky]],Hypotéka!$D$12,-Hypotéka!$D$13),0)</f>
        <v>0</v>
      </c>
      <c r="E13" s="17">
        <f>E12-Tabulka1[[#This Row],[Úmor]]</f>
        <v>0</v>
      </c>
      <c r="F13" s="20"/>
    </row>
    <row r="14" spans="1:11" ht="28.5" customHeight="1" x14ac:dyDescent="0.4">
      <c r="A14" s="18">
        <v>13</v>
      </c>
      <c r="B14" s="17">
        <f>IF(Tabulka1[[#This Row],[Úrok]]=0,0,Hypotéka!D$8)</f>
        <v>0</v>
      </c>
      <c r="C14" s="17">
        <f>IFERROR(PPMT(Hypotéka!$D$10,Tabulka1[[#This Row],[Číslo splátky]],Hypotéka!$D$12,-Hypotéka!$D$13),0)</f>
        <v>0</v>
      </c>
      <c r="D14" s="17">
        <f>IFERROR(IPMT(Hypotéka!$D$10,Tabulka1[[#This Row],[Číslo splátky]],Hypotéka!$D$12,-Hypotéka!$D$13),0)</f>
        <v>0</v>
      </c>
      <c r="E14" s="17">
        <f>E13-Tabulka1[[#This Row],[Úmor]]</f>
        <v>0</v>
      </c>
      <c r="F14" s="20"/>
    </row>
    <row r="15" spans="1:11" ht="28.5" customHeight="1" x14ac:dyDescent="0.4">
      <c r="A15" s="18">
        <v>14</v>
      </c>
      <c r="B15" s="17">
        <f>IF(Tabulka1[[#This Row],[Úrok]]=0,0,Hypotéka!D$8)</f>
        <v>0</v>
      </c>
      <c r="C15" s="17">
        <f>IFERROR(PPMT(Hypotéka!$D$10,Tabulka1[[#This Row],[Číslo splátky]],Hypotéka!$D$12,-Hypotéka!$D$13),0)</f>
        <v>0</v>
      </c>
      <c r="D15" s="17">
        <f>IFERROR(IPMT(Hypotéka!$D$10,Tabulka1[[#This Row],[Číslo splátky]],Hypotéka!$D$12,-Hypotéka!$D$13),0)</f>
        <v>0</v>
      </c>
      <c r="E15" s="17">
        <f>E14-Tabulka1[[#This Row],[Úmor]]</f>
        <v>0</v>
      </c>
      <c r="F15" s="20"/>
    </row>
    <row r="16" spans="1:11" ht="28.5" customHeight="1" x14ac:dyDescent="0.4">
      <c r="A16" s="18">
        <v>15</v>
      </c>
      <c r="B16" s="17">
        <f>IF(Tabulka1[[#This Row],[Úrok]]=0,0,Hypotéka!D$8)</f>
        <v>0</v>
      </c>
      <c r="C16" s="17">
        <f>IFERROR(PPMT(Hypotéka!$D$10,Tabulka1[[#This Row],[Číslo splátky]],Hypotéka!$D$12,-Hypotéka!$D$13),0)</f>
        <v>0</v>
      </c>
      <c r="D16" s="17">
        <f>IFERROR(IPMT(Hypotéka!$D$10,Tabulka1[[#This Row],[Číslo splátky]],Hypotéka!$D$12,-Hypotéka!$D$13),0)</f>
        <v>0</v>
      </c>
      <c r="E16" s="17">
        <f>E15-Tabulka1[[#This Row],[Úmor]]</f>
        <v>0</v>
      </c>
      <c r="F16" s="20"/>
    </row>
    <row r="17" spans="1:6" ht="28.5" customHeight="1" x14ac:dyDescent="0.4">
      <c r="A17" s="18">
        <v>16</v>
      </c>
      <c r="B17" s="17">
        <f>IF(Tabulka1[[#This Row],[Úrok]]=0,0,Hypotéka!D$8)</f>
        <v>0</v>
      </c>
      <c r="C17" s="17">
        <f>IFERROR(PPMT(Hypotéka!$D$10,Tabulka1[[#This Row],[Číslo splátky]],Hypotéka!$D$12,-Hypotéka!$D$13),0)</f>
        <v>0</v>
      </c>
      <c r="D17" s="17">
        <f>IFERROR(IPMT(Hypotéka!$D$10,Tabulka1[[#This Row],[Číslo splátky]],Hypotéka!$D$12,-Hypotéka!$D$13),0)</f>
        <v>0</v>
      </c>
      <c r="E17" s="17">
        <f>E16-Tabulka1[[#This Row],[Úmor]]</f>
        <v>0</v>
      </c>
      <c r="F17" s="20"/>
    </row>
    <row r="18" spans="1:6" ht="28.5" customHeight="1" x14ac:dyDescent="0.4">
      <c r="A18" s="18">
        <v>17</v>
      </c>
      <c r="B18" s="17">
        <f>IF(Tabulka1[[#This Row],[Úrok]]=0,0,Hypotéka!D$8)</f>
        <v>0</v>
      </c>
      <c r="C18" s="17">
        <f>IFERROR(PPMT(Hypotéka!$D$10,Tabulka1[[#This Row],[Číslo splátky]],Hypotéka!$D$12,-Hypotéka!$D$13),0)</f>
        <v>0</v>
      </c>
      <c r="D18" s="17">
        <f>IFERROR(IPMT(Hypotéka!$D$10,Tabulka1[[#This Row],[Číslo splátky]],Hypotéka!$D$12,-Hypotéka!$D$13),0)</f>
        <v>0</v>
      </c>
      <c r="E18" s="17">
        <f>E17-Tabulka1[[#This Row],[Úmor]]</f>
        <v>0</v>
      </c>
      <c r="F18" s="20"/>
    </row>
    <row r="19" spans="1:6" ht="28.5" customHeight="1" x14ac:dyDescent="0.4">
      <c r="A19" s="18">
        <v>18</v>
      </c>
      <c r="B19" s="17">
        <f>IF(Tabulka1[[#This Row],[Úrok]]=0,0,Hypotéka!D$8)</f>
        <v>0</v>
      </c>
      <c r="C19" s="17">
        <f>IFERROR(PPMT(Hypotéka!$D$10,Tabulka1[[#This Row],[Číslo splátky]],Hypotéka!$D$12,-Hypotéka!$D$13),0)</f>
        <v>0</v>
      </c>
      <c r="D19" s="17">
        <f>IFERROR(IPMT(Hypotéka!$D$10,Tabulka1[[#This Row],[Číslo splátky]],Hypotéka!$D$12,-Hypotéka!$D$13),0)</f>
        <v>0</v>
      </c>
      <c r="E19" s="17">
        <f>E18-Tabulka1[[#This Row],[Úmor]]</f>
        <v>0</v>
      </c>
      <c r="F19" s="20"/>
    </row>
    <row r="20" spans="1:6" ht="28.5" customHeight="1" x14ac:dyDescent="0.4">
      <c r="A20" s="18">
        <v>19</v>
      </c>
      <c r="B20" s="17">
        <f>IF(Tabulka1[[#This Row],[Úrok]]=0,0,Hypotéka!D$8)</f>
        <v>0</v>
      </c>
      <c r="C20" s="17">
        <f>IFERROR(PPMT(Hypotéka!$D$10,Tabulka1[[#This Row],[Číslo splátky]],Hypotéka!$D$12,-Hypotéka!$D$13),0)</f>
        <v>0</v>
      </c>
      <c r="D20" s="17">
        <f>IFERROR(IPMT(Hypotéka!$D$10,Tabulka1[[#This Row],[Číslo splátky]],Hypotéka!$D$12,-Hypotéka!$D$13),0)</f>
        <v>0</v>
      </c>
      <c r="E20" s="17">
        <f>E19-Tabulka1[[#This Row],[Úmor]]</f>
        <v>0</v>
      </c>
      <c r="F20" s="20"/>
    </row>
    <row r="21" spans="1:6" ht="28.5" customHeight="1" x14ac:dyDescent="0.4">
      <c r="A21" s="18">
        <v>20</v>
      </c>
      <c r="B21" s="17">
        <f>IF(Tabulka1[[#This Row],[Úrok]]=0,0,Hypotéka!D$8)</f>
        <v>0</v>
      </c>
      <c r="C21" s="17">
        <f>IFERROR(PPMT(Hypotéka!$D$10,Tabulka1[[#This Row],[Číslo splátky]],Hypotéka!$D$12,-Hypotéka!$D$13),0)</f>
        <v>0</v>
      </c>
      <c r="D21" s="17">
        <f>IFERROR(IPMT(Hypotéka!$D$10,Tabulka1[[#This Row],[Číslo splátky]],Hypotéka!$D$12,-Hypotéka!$D$13),0)</f>
        <v>0</v>
      </c>
      <c r="E21" s="17">
        <f>E20-Tabulka1[[#This Row],[Úmor]]</f>
        <v>0</v>
      </c>
      <c r="F21" s="20"/>
    </row>
    <row r="22" spans="1:6" ht="28.5" customHeight="1" x14ac:dyDescent="0.4">
      <c r="A22" s="18">
        <v>21</v>
      </c>
      <c r="B22" s="17">
        <f>IF(Tabulka1[[#This Row],[Úrok]]=0,0,Hypotéka!D$8)</f>
        <v>0</v>
      </c>
      <c r="C22" s="17">
        <f>IFERROR(PPMT(Hypotéka!$D$10,Tabulka1[[#This Row],[Číslo splátky]],Hypotéka!$D$12,-Hypotéka!$D$13),0)</f>
        <v>0</v>
      </c>
      <c r="D22" s="17">
        <f>IFERROR(IPMT(Hypotéka!$D$10,Tabulka1[[#This Row],[Číslo splátky]],Hypotéka!$D$12,-Hypotéka!$D$13),0)</f>
        <v>0</v>
      </c>
      <c r="E22" s="17">
        <f>E21-Tabulka1[[#This Row],[Úmor]]</f>
        <v>0</v>
      </c>
      <c r="F22" s="20"/>
    </row>
    <row r="23" spans="1:6" ht="28.5" customHeight="1" x14ac:dyDescent="0.4">
      <c r="A23" s="18">
        <v>22</v>
      </c>
      <c r="B23" s="17">
        <f>IF(Tabulka1[[#This Row],[Úrok]]=0,0,Hypotéka!D$8)</f>
        <v>0</v>
      </c>
      <c r="C23" s="17">
        <f>IFERROR(PPMT(Hypotéka!$D$10,Tabulka1[[#This Row],[Číslo splátky]],Hypotéka!$D$12,-Hypotéka!$D$13),0)</f>
        <v>0</v>
      </c>
      <c r="D23" s="17">
        <f>IFERROR(IPMT(Hypotéka!$D$10,Tabulka1[[#This Row],[Číslo splátky]],Hypotéka!$D$12,-Hypotéka!$D$13),0)</f>
        <v>0</v>
      </c>
      <c r="E23" s="17">
        <f>E22-Tabulka1[[#This Row],[Úmor]]</f>
        <v>0</v>
      </c>
      <c r="F23" s="20"/>
    </row>
    <row r="24" spans="1:6" ht="28.5" customHeight="1" x14ac:dyDescent="0.4">
      <c r="A24" s="18">
        <v>23</v>
      </c>
      <c r="B24" s="17">
        <f>IF(Tabulka1[[#This Row],[Úrok]]=0,0,Hypotéka!D$8)</f>
        <v>0</v>
      </c>
      <c r="C24" s="17">
        <f>IFERROR(PPMT(Hypotéka!$D$10,Tabulka1[[#This Row],[Číslo splátky]],Hypotéka!$D$12,-Hypotéka!$D$13),0)</f>
        <v>0</v>
      </c>
      <c r="D24" s="17">
        <f>IFERROR(IPMT(Hypotéka!$D$10,Tabulka1[[#This Row],[Číslo splátky]],Hypotéka!$D$12,-Hypotéka!$D$13),0)</f>
        <v>0</v>
      </c>
      <c r="E24" s="17">
        <f>E23-Tabulka1[[#This Row],[Úmor]]</f>
        <v>0</v>
      </c>
      <c r="F24" s="20"/>
    </row>
    <row r="25" spans="1:6" ht="28.5" customHeight="1" x14ac:dyDescent="0.4">
      <c r="A25" s="18">
        <v>24</v>
      </c>
      <c r="B25" s="17">
        <f>IF(Tabulka1[[#This Row],[Úrok]]=0,0,Hypotéka!D$8)</f>
        <v>0</v>
      </c>
      <c r="C25" s="17">
        <f>IFERROR(PPMT(Hypotéka!$D$10,Tabulka1[[#This Row],[Číslo splátky]],Hypotéka!$D$12,-Hypotéka!$D$13),0)</f>
        <v>0</v>
      </c>
      <c r="D25" s="17">
        <f>IFERROR(IPMT(Hypotéka!$D$10,Tabulka1[[#This Row],[Číslo splátky]],Hypotéka!$D$12,-Hypotéka!$D$13),0)</f>
        <v>0</v>
      </c>
      <c r="E25" s="17">
        <f>E24-Tabulka1[[#This Row],[Úmor]]</f>
        <v>0</v>
      </c>
      <c r="F25" s="20"/>
    </row>
    <row r="26" spans="1:6" ht="28.5" customHeight="1" x14ac:dyDescent="0.4">
      <c r="A26" s="18">
        <v>25</v>
      </c>
      <c r="B26" s="17">
        <f>IF(Tabulka1[[#This Row],[Úrok]]=0,0,Hypotéka!D$8)</f>
        <v>0</v>
      </c>
      <c r="C26" s="17">
        <f>IFERROR(PPMT(Hypotéka!$D$10,Tabulka1[[#This Row],[Číslo splátky]],Hypotéka!$D$12,-Hypotéka!$D$13),0)</f>
        <v>0</v>
      </c>
      <c r="D26" s="17">
        <f>IFERROR(IPMT(Hypotéka!$D$10,Tabulka1[[#This Row],[Číslo splátky]],Hypotéka!$D$12,-Hypotéka!$D$13),0)</f>
        <v>0</v>
      </c>
      <c r="E26" s="17">
        <f>E25-Tabulka1[[#This Row],[Úmor]]</f>
        <v>0</v>
      </c>
      <c r="F26" s="20"/>
    </row>
    <row r="27" spans="1:6" ht="28.5" customHeight="1" x14ac:dyDescent="0.4">
      <c r="A27" s="18">
        <v>26</v>
      </c>
      <c r="B27" s="17">
        <f>IF(Tabulka1[[#This Row],[Úrok]]=0,0,Hypotéka!D$8)</f>
        <v>0</v>
      </c>
      <c r="C27" s="17">
        <f>IFERROR(PPMT(Hypotéka!$D$10,Tabulka1[[#This Row],[Číslo splátky]],Hypotéka!$D$12,-Hypotéka!$D$13),0)</f>
        <v>0</v>
      </c>
      <c r="D27" s="17">
        <f>IFERROR(IPMT(Hypotéka!$D$10,Tabulka1[[#This Row],[Číslo splátky]],Hypotéka!$D$12,-Hypotéka!$D$13),0)</f>
        <v>0</v>
      </c>
      <c r="E27" s="17">
        <f>E26-Tabulka1[[#This Row],[Úmor]]</f>
        <v>0</v>
      </c>
      <c r="F27" s="20"/>
    </row>
    <row r="28" spans="1:6" ht="28.5" customHeight="1" x14ac:dyDescent="0.4">
      <c r="A28" s="18">
        <v>27</v>
      </c>
      <c r="B28" s="17">
        <f>IF(Tabulka1[[#This Row],[Úrok]]=0,0,Hypotéka!D$8)</f>
        <v>0</v>
      </c>
      <c r="C28" s="17">
        <f>IFERROR(PPMT(Hypotéka!$D$10,Tabulka1[[#This Row],[Číslo splátky]],Hypotéka!$D$12,-Hypotéka!$D$13),0)</f>
        <v>0</v>
      </c>
      <c r="D28" s="17">
        <f>IFERROR(IPMT(Hypotéka!$D$10,Tabulka1[[#This Row],[Číslo splátky]],Hypotéka!$D$12,-Hypotéka!$D$13),0)</f>
        <v>0</v>
      </c>
      <c r="E28" s="17">
        <f>E27-Tabulka1[[#This Row],[Úmor]]</f>
        <v>0</v>
      </c>
      <c r="F28" s="20"/>
    </row>
    <row r="29" spans="1:6" ht="28.5" customHeight="1" x14ac:dyDescent="0.4">
      <c r="A29" s="18">
        <v>28</v>
      </c>
      <c r="B29" s="17">
        <f>IF(Tabulka1[[#This Row],[Úrok]]=0,0,Hypotéka!D$8)</f>
        <v>0</v>
      </c>
      <c r="C29" s="17">
        <f>IFERROR(PPMT(Hypotéka!$D$10,Tabulka1[[#This Row],[Číslo splátky]],Hypotéka!$D$12,-Hypotéka!$D$13),0)</f>
        <v>0</v>
      </c>
      <c r="D29" s="17">
        <f>IFERROR(IPMT(Hypotéka!$D$10,Tabulka1[[#This Row],[Číslo splátky]],Hypotéka!$D$12,-Hypotéka!$D$13),0)</f>
        <v>0</v>
      </c>
      <c r="E29" s="17">
        <f>E28-Tabulka1[[#This Row],[Úmor]]</f>
        <v>0</v>
      </c>
      <c r="F29" s="20"/>
    </row>
    <row r="30" spans="1:6" ht="28.5" customHeight="1" x14ac:dyDescent="0.4">
      <c r="A30" s="18">
        <v>29</v>
      </c>
      <c r="B30" s="17">
        <f>IF(Tabulka1[[#This Row],[Úrok]]=0,0,Hypotéka!D$8)</f>
        <v>0</v>
      </c>
      <c r="C30" s="17">
        <f>IFERROR(PPMT(Hypotéka!$D$10,Tabulka1[[#This Row],[Číslo splátky]],Hypotéka!$D$12,-Hypotéka!$D$13),0)</f>
        <v>0</v>
      </c>
      <c r="D30" s="17">
        <f>IFERROR(IPMT(Hypotéka!$D$10,Tabulka1[[#This Row],[Číslo splátky]],Hypotéka!$D$12,-Hypotéka!$D$13),0)</f>
        <v>0</v>
      </c>
      <c r="E30" s="17">
        <f>E29-Tabulka1[[#This Row],[Úmor]]</f>
        <v>0</v>
      </c>
      <c r="F30" s="20"/>
    </row>
    <row r="31" spans="1:6" ht="28.5" customHeight="1" x14ac:dyDescent="0.4">
      <c r="A31" s="18">
        <v>30</v>
      </c>
      <c r="B31" s="17">
        <f>IF(Tabulka1[[#This Row],[Úrok]]=0,0,Hypotéka!D$8)</f>
        <v>0</v>
      </c>
      <c r="C31" s="17">
        <f>IFERROR(PPMT(Hypotéka!$D$10,Tabulka1[[#This Row],[Číslo splátky]],Hypotéka!$D$12,-Hypotéka!$D$13),0)</f>
        <v>0</v>
      </c>
      <c r="D31" s="17">
        <f>IFERROR(IPMT(Hypotéka!$D$10,Tabulka1[[#This Row],[Číslo splátky]],Hypotéka!$D$12,-Hypotéka!$D$13),0)</f>
        <v>0</v>
      </c>
      <c r="E31" s="17">
        <f>E30-Tabulka1[[#This Row],[Úmor]]</f>
        <v>0</v>
      </c>
      <c r="F31" s="20"/>
    </row>
    <row r="32" spans="1:6" ht="28.5" customHeight="1" x14ac:dyDescent="0.4">
      <c r="A32" s="18">
        <v>31</v>
      </c>
      <c r="B32" s="17">
        <f>IF(Tabulka1[[#This Row],[Úrok]]=0,0,Hypotéka!D$8)</f>
        <v>0</v>
      </c>
      <c r="C32" s="17">
        <f>IFERROR(PPMT(Hypotéka!$D$10,Tabulka1[[#This Row],[Číslo splátky]],Hypotéka!$D$12,-Hypotéka!$D$13),0)</f>
        <v>0</v>
      </c>
      <c r="D32" s="17">
        <f>IFERROR(IPMT(Hypotéka!$D$10,Tabulka1[[#This Row],[Číslo splátky]],Hypotéka!$D$12,-Hypotéka!$D$13),0)</f>
        <v>0</v>
      </c>
      <c r="E32" s="17">
        <f>E31-Tabulka1[[#This Row],[Úmor]]</f>
        <v>0</v>
      </c>
      <c r="F32" s="20"/>
    </row>
    <row r="33" spans="1:6" ht="28.5" customHeight="1" x14ac:dyDescent="0.4">
      <c r="A33" s="18">
        <v>32</v>
      </c>
      <c r="B33" s="17">
        <f>IF(Tabulka1[[#This Row],[Úrok]]=0,0,Hypotéka!D$8)</f>
        <v>0</v>
      </c>
      <c r="C33" s="17">
        <f>IFERROR(PPMT(Hypotéka!$D$10,Tabulka1[[#This Row],[Číslo splátky]],Hypotéka!$D$12,-Hypotéka!$D$13),0)</f>
        <v>0</v>
      </c>
      <c r="D33" s="17">
        <f>IFERROR(IPMT(Hypotéka!$D$10,Tabulka1[[#This Row],[Číslo splátky]],Hypotéka!$D$12,-Hypotéka!$D$13),0)</f>
        <v>0</v>
      </c>
      <c r="E33" s="17">
        <f>E32-Tabulka1[[#This Row],[Úmor]]</f>
        <v>0</v>
      </c>
      <c r="F33" s="20"/>
    </row>
    <row r="34" spans="1:6" ht="28.5" customHeight="1" x14ac:dyDescent="0.4">
      <c r="A34" s="18">
        <v>33</v>
      </c>
      <c r="B34" s="17">
        <f>IF(Tabulka1[[#This Row],[Úrok]]=0,0,Hypotéka!D$8)</f>
        <v>0</v>
      </c>
      <c r="C34" s="17">
        <f>IFERROR(PPMT(Hypotéka!$D$10,Tabulka1[[#This Row],[Číslo splátky]],Hypotéka!$D$12,-Hypotéka!$D$13),0)</f>
        <v>0</v>
      </c>
      <c r="D34" s="17">
        <f>IFERROR(IPMT(Hypotéka!$D$10,Tabulka1[[#This Row],[Číslo splátky]],Hypotéka!$D$12,-Hypotéka!$D$13),0)</f>
        <v>0</v>
      </c>
      <c r="E34" s="17">
        <f>E33-Tabulka1[[#This Row],[Úmor]]</f>
        <v>0</v>
      </c>
      <c r="F34" s="20"/>
    </row>
    <row r="35" spans="1:6" ht="28.5" customHeight="1" x14ac:dyDescent="0.4">
      <c r="A35" s="18">
        <v>34</v>
      </c>
      <c r="B35" s="17">
        <f>IF(Tabulka1[[#This Row],[Úrok]]=0,0,Hypotéka!D$8)</f>
        <v>0</v>
      </c>
      <c r="C35" s="17">
        <f>IFERROR(PPMT(Hypotéka!$D$10,Tabulka1[[#This Row],[Číslo splátky]],Hypotéka!$D$12,-Hypotéka!$D$13),0)</f>
        <v>0</v>
      </c>
      <c r="D35" s="17">
        <f>IFERROR(IPMT(Hypotéka!$D$10,Tabulka1[[#This Row],[Číslo splátky]],Hypotéka!$D$12,-Hypotéka!$D$13),0)</f>
        <v>0</v>
      </c>
      <c r="E35" s="17">
        <f>E34-Tabulka1[[#This Row],[Úmor]]</f>
        <v>0</v>
      </c>
      <c r="F35" s="20"/>
    </row>
    <row r="36" spans="1:6" ht="28.5" customHeight="1" x14ac:dyDescent="0.4">
      <c r="A36" s="18">
        <v>35</v>
      </c>
      <c r="B36" s="17">
        <f>IF(Tabulka1[[#This Row],[Úrok]]=0,0,Hypotéka!D$8)</f>
        <v>0</v>
      </c>
      <c r="C36" s="17">
        <f>IFERROR(PPMT(Hypotéka!$D$10,Tabulka1[[#This Row],[Číslo splátky]],Hypotéka!$D$12,-Hypotéka!$D$13),0)</f>
        <v>0</v>
      </c>
      <c r="D36" s="17">
        <f>IFERROR(IPMT(Hypotéka!$D$10,Tabulka1[[#This Row],[Číslo splátky]],Hypotéka!$D$12,-Hypotéka!$D$13),0)</f>
        <v>0</v>
      </c>
      <c r="E36" s="17">
        <f>E35-Tabulka1[[#This Row],[Úmor]]</f>
        <v>0</v>
      </c>
      <c r="F36" s="20"/>
    </row>
    <row r="37" spans="1:6" ht="28.5" customHeight="1" x14ac:dyDescent="0.4">
      <c r="A37" s="18">
        <v>36</v>
      </c>
      <c r="B37" s="17">
        <f>IF(Tabulka1[[#This Row],[Úrok]]=0,0,Hypotéka!D$8)</f>
        <v>0</v>
      </c>
      <c r="C37" s="17">
        <f>IFERROR(PPMT(Hypotéka!$D$10,Tabulka1[[#This Row],[Číslo splátky]],Hypotéka!$D$12,-Hypotéka!$D$13),0)</f>
        <v>0</v>
      </c>
      <c r="D37" s="17">
        <f>IFERROR(IPMT(Hypotéka!$D$10,Tabulka1[[#This Row],[Číslo splátky]],Hypotéka!$D$12,-Hypotéka!$D$13),0)</f>
        <v>0</v>
      </c>
      <c r="E37" s="17">
        <f>E36-Tabulka1[[#This Row],[Úmor]]</f>
        <v>0</v>
      </c>
      <c r="F37" s="20"/>
    </row>
    <row r="38" spans="1:6" ht="28.5" customHeight="1" x14ac:dyDescent="0.4">
      <c r="A38" s="18">
        <v>37</v>
      </c>
      <c r="B38" s="17">
        <f>IF(Tabulka1[[#This Row],[Úrok]]=0,0,Hypotéka!D$8)</f>
        <v>0</v>
      </c>
      <c r="C38" s="17">
        <f>IFERROR(PPMT(Hypotéka!$D$10,Tabulka1[[#This Row],[Číslo splátky]],Hypotéka!$D$12,-Hypotéka!$D$13),0)</f>
        <v>0</v>
      </c>
      <c r="D38" s="17">
        <f>IFERROR(IPMT(Hypotéka!$D$10,Tabulka1[[#This Row],[Číslo splátky]],Hypotéka!$D$12,-Hypotéka!$D$13),0)</f>
        <v>0</v>
      </c>
      <c r="E38" s="17">
        <f>E37-Tabulka1[[#This Row],[Úmor]]</f>
        <v>0</v>
      </c>
      <c r="F38" s="20"/>
    </row>
    <row r="39" spans="1:6" ht="28.5" customHeight="1" x14ac:dyDescent="0.4">
      <c r="A39" s="18">
        <v>38</v>
      </c>
      <c r="B39" s="17">
        <f>IF(Tabulka1[[#This Row],[Úrok]]=0,0,Hypotéka!D$8)</f>
        <v>0</v>
      </c>
      <c r="C39" s="17">
        <f>IFERROR(PPMT(Hypotéka!$D$10,Tabulka1[[#This Row],[Číslo splátky]],Hypotéka!$D$12,-Hypotéka!$D$13),0)</f>
        <v>0</v>
      </c>
      <c r="D39" s="17">
        <f>IFERROR(IPMT(Hypotéka!$D$10,Tabulka1[[#This Row],[Číslo splátky]],Hypotéka!$D$12,-Hypotéka!$D$13),0)</f>
        <v>0</v>
      </c>
      <c r="E39" s="17">
        <f>E38-Tabulka1[[#This Row],[Úmor]]</f>
        <v>0</v>
      </c>
      <c r="F39" s="20"/>
    </row>
    <row r="40" spans="1:6" ht="28.5" customHeight="1" x14ac:dyDescent="0.4">
      <c r="A40" s="18">
        <v>39</v>
      </c>
      <c r="B40" s="17">
        <f>IF(Tabulka1[[#This Row],[Úrok]]=0,0,Hypotéka!D$8)</f>
        <v>0</v>
      </c>
      <c r="C40" s="17">
        <f>IFERROR(PPMT(Hypotéka!$D$10,Tabulka1[[#This Row],[Číslo splátky]],Hypotéka!$D$12,-Hypotéka!$D$13),0)</f>
        <v>0</v>
      </c>
      <c r="D40" s="17">
        <f>IFERROR(IPMT(Hypotéka!$D$10,Tabulka1[[#This Row],[Číslo splátky]],Hypotéka!$D$12,-Hypotéka!$D$13),0)</f>
        <v>0</v>
      </c>
      <c r="E40" s="17">
        <f>E39-Tabulka1[[#This Row],[Úmor]]</f>
        <v>0</v>
      </c>
      <c r="F40" s="20"/>
    </row>
    <row r="41" spans="1:6" ht="28.5" customHeight="1" x14ac:dyDescent="0.4">
      <c r="A41" s="18">
        <v>40</v>
      </c>
      <c r="B41" s="17">
        <f>IF(Tabulka1[[#This Row],[Úrok]]=0,0,Hypotéka!D$8)</f>
        <v>0</v>
      </c>
      <c r="C41" s="17">
        <f>IFERROR(PPMT(Hypotéka!$D$10,Tabulka1[[#This Row],[Číslo splátky]],Hypotéka!$D$12,-Hypotéka!$D$13),0)</f>
        <v>0</v>
      </c>
      <c r="D41" s="17">
        <f>IFERROR(IPMT(Hypotéka!$D$10,Tabulka1[[#This Row],[Číslo splátky]],Hypotéka!$D$12,-Hypotéka!$D$13),0)</f>
        <v>0</v>
      </c>
      <c r="E41" s="17">
        <f>E40-Tabulka1[[#This Row],[Úmor]]</f>
        <v>0</v>
      </c>
      <c r="F41" s="20"/>
    </row>
    <row r="42" spans="1:6" ht="28.5" customHeight="1" x14ac:dyDescent="0.4">
      <c r="A42" s="18">
        <v>41</v>
      </c>
      <c r="B42" s="17">
        <f>IF(Tabulka1[[#This Row],[Úrok]]=0,0,Hypotéka!D$8)</f>
        <v>0</v>
      </c>
      <c r="C42" s="17">
        <f>IFERROR(PPMT(Hypotéka!$D$10,Tabulka1[[#This Row],[Číslo splátky]],Hypotéka!$D$12,-Hypotéka!$D$13),0)</f>
        <v>0</v>
      </c>
      <c r="D42" s="17">
        <f>IFERROR(IPMT(Hypotéka!$D$10,Tabulka1[[#This Row],[Číslo splátky]],Hypotéka!$D$12,-Hypotéka!$D$13),0)</f>
        <v>0</v>
      </c>
      <c r="E42" s="17">
        <f>E41-Tabulka1[[#This Row],[Úmor]]</f>
        <v>0</v>
      </c>
      <c r="F42" s="20"/>
    </row>
    <row r="43" spans="1:6" ht="28.5" customHeight="1" x14ac:dyDescent="0.4">
      <c r="A43" s="18">
        <v>42</v>
      </c>
      <c r="B43" s="17">
        <f>IF(Tabulka1[[#This Row],[Úrok]]=0,0,Hypotéka!D$8)</f>
        <v>0</v>
      </c>
      <c r="C43" s="17">
        <f>IFERROR(PPMT(Hypotéka!$D$10,Tabulka1[[#This Row],[Číslo splátky]],Hypotéka!$D$12,-Hypotéka!$D$13),0)</f>
        <v>0</v>
      </c>
      <c r="D43" s="17">
        <f>IFERROR(IPMT(Hypotéka!$D$10,Tabulka1[[#This Row],[Číslo splátky]],Hypotéka!$D$12,-Hypotéka!$D$13),0)</f>
        <v>0</v>
      </c>
      <c r="E43" s="17">
        <f>E42-Tabulka1[[#This Row],[Úmor]]</f>
        <v>0</v>
      </c>
      <c r="F43" s="20"/>
    </row>
    <row r="44" spans="1:6" ht="28.5" customHeight="1" x14ac:dyDescent="0.4">
      <c r="A44" s="18">
        <v>43</v>
      </c>
      <c r="B44" s="17">
        <f>IF(Tabulka1[[#This Row],[Úrok]]=0,0,Hypotéka!D$8)</f>
        <v>0</v>
      </c>
      <c r="C44" s="17">
        <f>IFERROR(PPMT(Hypotéka!$D$10,Tabulka1[[#This Row],[Číslo splátky]],Hypotéka!$D$12,-Hypotéka!$D$13),0)</f>
        <v>0</v>
      </c>
      <c r="D44" s="17">
        <f>IFERROR(IPMT(Hypotéka!$D$10,Tabulka1[[#This Row],[Číslo splátky]],Hypotéka!$D$12,-Hypotéka!$D$13),0)</f>
        <v>0</v>
      </c>
      <c r="E44" s="17">
        <f>E43-Tabulka1[[#This Row],[Úmor]]</f>
        <v>0</v>
      </c>
      <c r="F44" s="20"/>
    </row>
    <row r="45" spans="1:6" ht="28.5" customHeight="1" x14ac:dyDescent="0.4">
      <c r="A45" s="18">
        <v>44</v>
      </c>
      <c r="B45" s="17">
        <f>IF(Tabulka1[[#This Row],[Úrok]]=0,0,Hypotéka!D$8)</f>
        <v>0</v>
      </c>
      <c r="C45" s="17">
        <f>IFERROR(PPMT(Hypotéka!$D$10,Tabulka1[[#This Row],[Číslo splátky]],Hypotéka!$D$12,-Hypotéka!$D$13),0)</f>
        <v>0</v>
      </c>
      <c r="D45" s="17">
        <f>IFERROR(IPMT(Hypotéka!$D$10,Tabulka1[[#This Row],[Číslo splátky]],Hypotéka!$D$12,-Hypotéka!$D$13),0)</f>
        <v>0</v>
      </c>
      <c r="E45" s="17">
        <f>E44-Tabulka1[[#This Row],[Úmor]]</f>
        <v>0</v>
      </c>
      <c r="F45" s="20"/>
    </row>
    <row r="46" spans="1:6" ht="28.5" customHeight="1" x14ac:dyDescent="0.4">
      <c r="A46" s="18">
        <v>45</v>
      </c>
      <c r="B46" s="17">
        <f>IF(Tabulka1[[#This Row],[Úrok]]=0,0,Hypotéka!D$8)</f>
        <v>0</v>
      </c>
      <c r="C46" s="17">
        <f>IFERROR(PPMT(Hypotéka!$D$10,Tabulka1[[#This Row],[Číslo splátky]],Hypotéka!$D$12,-Hypotéka!$D$13),0)</f>
        <v>0</v>
      </c>
      <c r="D46" s="17">
        <f>IFERROR(IPMT(Hypotéka!$D$10,Tabulka1[[#This Row],[Číslo splátky]],Hypotéka!$D$12,-Hypotéka!$D$13),0)</f>
        <v>0</v>
      </c>
      <c r="E46" s="17">
        <f>E45-Tabulka1[[#This Row],[Úmor]]</f>
        <v>0</v>
      </c>
      <c r="F46" s="20"/>
    </row>
    <row r="47" spans="1:6" ht="28.5" customHeight="1" x14ac:dyDescent="0.4">
      <c r="A47" s="18">
        <v>46</v>
      </c>
      <c r="B47" s="17">
        <f>IF(Tabulka1[[#This Row],[Úrok]]=0,0,Hypotéka!D$8)</f>
        <v>0</v>
      </c>
      <c r="C47" s="17">
        <f>IFERROR(PPMT(Hypotéka!$D$10,Tabulka1[[#This Row],[Číslo splátky]],Hypotéka!$D$12,-Hypotéka!$D$13),0)</f>
        <v>0</v>
      </c>
      <c r="D47" s="17">
        <f>IFERROR(IPMT(Hypotéka!$D$10,Tabulka1[[#This Row],[Číslo splátky]],Hypotéka!$D$12,-Hypotéka!$D$13),0)</f>
        <v>0</v>
      </c>
      <c r="E47" s="17">
        <f>E46-Tabulka1[[#This Row],[Úmor]]</f>
        <v>0</v>
      </c>
      <c r="F47" s="20"/>
    </row>
    <row r="48" spans="1:6" ht="28.5" customHeight="1" x14ac:dyDescent="0.4">
      <c r="A48" s="18">
        <v>47</v>
      </c>
      <c r="B48" s="17">
        <f>IF(Tabulka1[[#This Row],[Úrok]]=0,0,Hypotéka!D$8)</f>
        <v>0</v>
      </c>
      <c r="C48" s="17">
        <f>IFERROR(PPMT(Hypotéka!$D$10,Tabulka1[[#This Row],[Číslo splátky]],Hypotéka!$D$12,-Hypotéka!$D$13),0)</f>
        <v>0</v>
      </c>
      <c r="D48" s="17">
        <f>IFERROR(IPMT(Hypotéka!$D$10,Tabulka1[[#This Row],[Číslo splátky]],Hypotéka!$D$12,-Hypotéka!$D$13),0)</f>
        <v>0</v>
      </c>
      <c r="E48" s="17">
        <f>E47-Tabulka1[[#This Row],[Úmor]]</f>
        <v>0</v>
      </c>
      <c r="F48" s="20"/>
    </row>
    <row r="49" spans="1:6" ht="28.5" customHeight="1" x14ac:dyDescent="0.4">
      <c r="A49" s="18">
        <v>48</v>
      </c>
      <c r="B49" s="17">
        <f>IF(Tabulka1[[#This Row],[Úrok]]=0,0,Hypotéka!D$8)</f>
        <v>0</v>
      </c>
      <c r="C49" s="17">
        <f>IFERROR(PPMT(Hypotéka!$D$10,Tabulka1[[#This Row],[Číslo splátky]],Hypotéka!$D$12,-Hypotéka!$D$13),0)</f>
        <v>0</v>
      </c>
      <c r="D49" s="17">
        <f>IFERROR(IPMT(Hypotéka!$D$10,Tabulka1[[#This Row],[Číslo splátky]],Hypotéka!$D$12,-Hypotéka!$D$13),0)</f>
        <v>0</v>
      </c>
      <c r="E49" s="17">
        <f>E48-Tabulka1[[#This Row],[Úmor]]</f>
        <v>0</v>
      </c>
      <c r="F49" s="20"/>
    </row>
    <row r="50" spans="1:6" ht="28.5" customHeight="1" x14ac:dyDescent="0.4">
      <c r="A50" s="18">
        <v>49</v>
      </c>
      <c r="B50" s="17">
        <f>IF(Tabulka1[[#This Row],[Úrok]]=0,0,Hypotéka!D$8)</f>
        <v>0</v>
      </c>
      <c r="C50" s="17">
        <f>IFERROR(PPMT(Hypotéka!$D$10,Tabulka1[[#This Row],[Číslo splátky]],Hypotéka!$D$12,-Hypotéka!$D$13),0)</f>
        <v>0</v>
      </c>
      <c r="D50" s="17">
        <f>IFERROR(IPMT(Hypotéka!$D$10,Tabulka1[[#This Row],[Číslo splátky]],Hypotéka!$D$12,-Hypotéka!$D$13),0)</f>
        <v>0</v>
      </c>
      <c r="E50" s="17">
        <f>E49-Tabulka1[[#This Row],[Úmor]]</f>
        <v>0</v>
      </c>
      <c r="F50" s="20"/>
    </row>
    <row r="51" spans="1:6" ht="28.5" customHeight="1" x14ac:dyDescent="0.4">
      <c r="A51" s="18">
        <v>50</v>
      </c>
      <c r="B51" s="17">
        <f>IF(Tabulka1[[#This Row],[Úrok]]=0,0,Hypotéka!D$8)</f>
        <v>0</v>
      </c>
      <c r="C51" s="17">
        <f>IFERROR(PPMT(Hypotéka!$D$10,Tabulka1[[#This Row],[Číslo splátky]],Hypotéka!$D$12,-Hypotéka!$D$13),0)</f>
        <v>0</v>
      </c>
      <c r="D51" s="17">
        <f>IFERROR(IPMT(Hypotéka!$D$10,Tabulka1[[#This Row],[Číslo splátky]],Hypotéka!$D$12,-Hypotéka!$D$13),0)</f>
        <v>0</v>
      </c>
      <c r="E51" s="17">
        <f>E50-Tabulka1[[#This Row],[Úmor]]</f>
        <v>0</v>
      </c>
      <c r="F51" s="20"/>
    </row>
    <row r="52" spans="1:6" ht="28.5" customHeight="1" x14ac:dyDescent="0.4">
      <c r="A52" s="18">
        <v>51</v>
      </c>
      <c r="B52" s="17">
        <f>IF(Tabulka1[[#This Row],[Úrok]]=0,0,Hypotéka!D$8)</f>
        <v>0</v>
      </c>
      <c r="C52" s="17">
        <f>IFERROR(PPMT(Hypotéka!$D$10,Tabulka1[[#This Row],[Číslo splátky]],Hypotéka!$D$12,-Hypotéka!$D$13),0)</f>
        <v>0</v>
      </c>
      <c r="D52" s="17">
        <f>IFERROR(IPMT(Hypotéka!$D$10,Tabulka1[[#This Row],[Číslo splátky]],Hypotéka!$D$12,-Hypotéka!$D$13),0)</f>
        <v>0</v>
      </c>
      <c r="E52" s="17">
        <f>E51-Tabulka1[[#This Row],[Úmor]]</f>
        <v>0</v>
      </c>
      <c r="F52" s="20"/>
    </row>
    <row r="53" spans="1:6" ht="28.5" customHeight="1" x14ac:dyDescent="0.4">
      <c r="A53" s="18">
        <v>52</v>
      </c>
      <c r="B53" s="17">
        <f>IF(Tabulka1[[#This Row],[Úrok]]=0,0,Hypotéka!D$8)</f>
        <v>0</v>
      </c>
      <c r="C53" s="17">
        <f>IFERROR(PPMT(Hypotéka!$D$10,Tabulka1[[#This Row],[Číslo splátky]],Hypotéka!$D$12,-Hypotéka!$D$13),0)</f>
        <v>0</v>
      </c>
      <c r="D53" s="17">
        <f>IFERROR(IPMT(Hypotéka!$D$10,Tabulka1[[#This Row],[Číslo splátky]],Hypotéka!$D$12,-Hypotéka!$D$13),0)</f>
        <v>0</v>
      </c>
      <c r="E53" s="17">
        <f>E52-Tabulka1[[#This Row],[Úmor]]</f>
        <v>0</v>
      </c>
      <c r="F53" s="20"/>
    </row>
    <row r="54" spans="1:6" ht="28.5" customHeight="1" x14ac:dyDescent="0.4">
      <c r="A54" s="18">
        <v>53</v>
      </c>
      <c r="B54" s="17">
        <f>IF(Tabulka1[[#This Row],[Úrok]]=0,0,Hypotéka!D$8)</f>
        <v>0</v>
      </c>
      <c r="C54" s="17">
        <f>IFERROR(PPMT(Hypotéka!$D$10,Tabulka1[[#This Row],[Číslo splátky]],Hypotéka!$D$12,-Hypotéka!$D$13),0)</f>
        <v>0</v>
      </c>
      <c r="D54" s="17">
        <f>IFERROR(IPMT(Hypotéka!$D$10,Tabulka1[[#This Row],[Číslo splátky]],Hypotéka!$D$12,-Hypotéka!$D$13),0)</f>
        <v>0</v>
      </c>
      <c r="E54" s="17">
        <f>E53-Tabulka1[[#This Row],[Úmor]]</f>
        <v>0</v>
      </c>
      <c r="F54" s="20"/>
    </row>
    <row r="55" spans="1:6" ht="28.5" customHeight="1" x14ac:dyDescent="0.4">
      <c r="A55" s="18">
        <v>54</v>
      </c>
      <c r="B55" s="17">
        <f>IF(Tabulka1[[#This Row],[Úrok]]=0,0,Hypotéka!D$8)</f>
        <v>0</v>
      </c>
      <c r="C55" s="17">
        <f>IFERROR(PPMT(Hypotéka!$D$10,Tabulka1[[#This Row],[Číslo splátky]],Hypotéka!$D$12,-Hypotéka!$D$13),0)</f>
        <v>0</v>
      </c>
      <c r="D55" s="17">
        <f>IFERROR(IPMT(Hypotéka!$D$10,Tabulka1[[#This Row],[Číslo splátky]],Hypotéka!$D$12,-Hypotéka!$D$13),0)</f>
        <v>0</v>
      </c>
      <c r="E55" s="17">
        <f>E54-Tabulka1[[#This Row],[Úmor]]</f>
        <v>0</v>
      </c>
      <c r="F55" s="20"/>
    </row>
    <row r="56" spans="1:6" ht="28.5" customHeight="1" x14ac:dyDescent="0.4">
      <c r="A56" s="18">
        <v>55</v>
      </c>
      <c r="B56" s="17">
        <f>IF(Tabulka1[[#This Row],[Úrok]]=0,0,Hypotéka!D$8)</f>
        <v>0</v>
      </c>
      <c r="C56" s="17">
        <f>IFERROR(PPMT(Hypotéka!$D$10,Tabulka1[[#This Row],[Číslo splátky]],Hypotéka!$D$12,-Hypotéka!$D$13),0)</f>
        <v>0</v>
      </c>
      <c r="D56" s="17">
        <f>IFERROR(IPMT(Hypotéka!$D$10,Tabulka1[[#This Row],[Číslo splátky]],Hypotéka!$D$12,-Hypotéka!$D$13),0)</f>
        <v>0</v>
      </c>
      <c r="E56" s="17">
        <f>E55-Tabulka1[[#This Row],[Úmor]]</f>
        <v>0</v>
      </c>
      <c r="F56" s="20"/>
    </row>
    <row r="57" spans="1:6" ht="28.5" customHeight="1" x14ac:dyDescent="0.4">
      <c r="A57" s="18">
        <v>56</v>
      </c>
      <c r="B57" s="17">
        <f>IF(Tabulka1[[#This Row],[Úrok]]=0,0,Hypotéka!D$8)</f>
        <v>0</v>
      </c>
      <c r="C57" s="17">
        <f>IFERROR(PPMT(Hypotéka!$D$10,Tabulka1[[#This Row],[Číslo splátky]],Hypotéka!$D$12,-Hypotéka!$D$13),0)</f>
        <v>0</v>
      </c>
      <c r="D57" s="17">
        <f>IFERROR(IPMT(Hypotéka!$D$10,Tabulka1[[#This Row],[Číslo splátky]],Hypotéka!$D$12,-Hypotéka!$D$13),0)</f>
        <v>0</v>
      </c>
      <c r="E57" s="17">
        <f>E56-Tabulka1[[#This Row],[Úmor]]</f>
        <v>0</v>
      </c>
      <c r="F57" s="20"/>
    </row>
    <row r="58" spans="1:6" ht="28.5" customHeight="1" x14ac:dyDescent="0.4">
      <c r="A58" s="18">
        <v>57</v>
      </c>
      <c r="B58" s="17">
        <f>IF(Tabulka1[[#This Row],[Úrok]]=0,0,Hypotéka!D$8)</f>
        <v>0</v>
      </c>
      <c r="C58" s="17">
        <f>IFERROR(PPMT(Hypotéka!$D$10,Tabulka1[[#This Row],[Číslo splátky]],Hypotéka!$D$12,-Hypotéka!$D$13),0)</f>
        <v>0</v>
      </c>
      <c r="D58" s="17">
        <f>IFERROR(IPMT(Hypotéka!$D$10,Tabulka1[[#This Row],[Číslo splátky]],Hypotéka!$D$12,-Hypotéka!$D$13),0)</f>
        <v>0</v>
      </c>
      <c r="E58" s="17">
        <f>E57-Tabulka1[[#This Row],[Úmor]]</f>
        <v>0</v>
      </c>
      <c r="F58" s="20"/>
    </row>
    <row r="59" spans="1:6" ht="28.5" customHeight="1" x14ac:dyDescent="0.4">
      <c r="A59" s="18">
        <v>58</v>
      </c>
      <c r="B59" s="17">
        <f>IF(Tabulka1[[#This Row],[Úrok]]=0,0,Hypotéka!D$8)</f>
        <v>0</v>
      </c>
      <c r="C59" s="17">
        <f>IFERROR(PPMT(Hypotéka!$D$10,Tabulka1[[#This Row],[Číslo splátky]],Hypotéka!$D$12,-Hypotéka!$D$13),0)</f>
        <v>0</v>
      </c>
      <c r="D59" s="17">
        <f>IFERROR(IPMT(Hypotéka!$D$10,Tabulka1[[#This Row],[Číslo splátky]],Hypotéka!$D$12,-Hypotéka!$D$13),0)</f>
        <v>0</v>
      </c>
      <c r="E59" s="17">
        <f>E58-Tabulka1[[#This Row],[Úmor]]</f>
        <v>0</v>
      </c>
      <c r="F59" s="20"/>
    </row>
    <row r="60" spans="1:6" ht="28.5" customHeight="1" x14ac:dyDescent="0.4">
      <c r="A60" s="18">
        <v>59</v>
      </c>
      <c r="B60" s="17">
        <f>IF(Tabulka1[[#This Row],[Úrok]]=0,0,Hypotéka!D$8)</f>
        <v>0</v>
      </c>
      <c r="C60" s="17">
        <f>IFERROR(PPMT(Hypotéka!$D$10,Tabulka1[[#This Row],[Číslo splátky]],Hypotéka!$D$12,-Hypotéka!$D$13),0)</f>
        <v>0</v>
      </c>
      <c r="D60" s="17">
        <f>IFERROR(IPMT(Hypotéka!$D$10,Tabulka1[[#This Row],[Číslo splátky]],Hypotéka!$D$12,-Hypotéka!$D$13),0)</f>
        <v>0</v>
      </c>
      <c r="E60" s="17">
        <f>E59-Tabulka1[[#This Row],[Úmor]]</f>
        <v>0</v>
      </c>
      <c r="F60" s="20"/>
    </row>
    <row r="61" spans="1:6" ht="28.5" customHeight="1" x14ac:dyDescent="0.4">
      <c r="A61" s="18">
        <v>60</v>
      </c>
      <c r="B61" s="17">
        <f>IF(Tabulka1[[#This Row],[Úrok]]=0,0,Hypotéka!D$8)</f>
        <v>0</v>
      </c>
      <c r="C61" s="17">
        <f>IFERROR(PPMT(Hypotéka!$D$10,Tabulka1[[#This Row],[Číslo splátky]],Hypotéka!$D$12,-Hypotéka!$D$13),0)</f>
        <v>0</v>
      </c>
      <c r="D61" s="17">
        <f>IFERROR(IPMT(Hypotéka!$D$10,Tabulka1[[#This Row],[Číslo splátky]],Hypotéka!$D$12,-Hypotéka!$D$13),0)</f>
        <v>0</v>
      </c>
      <c r="E61" s="17">
        <f>E60-Tabulka1[[#This Row],[Úmor]]</f>
        <v>0</v>
      </c>
      <c r="F61" s="20"/>
    </row>
    <row r="62" spans="1:6" ht="28.5" customHeight="1" x14ac:dyDescent="0.4">
      <c r="A62" s="18">
        <v>61</v>
      </c>
      <c r="B62" s="17">
        <f>IF(Tabulka1[[#This Row],[Úrok]]=0,0,Hypotéka!D$8)</f>
        <v>0</v>
      </c>
      <c r="C62" s="17">
        <f>IFERROR(PPMT(Hypotéka!$D$10,Tabulka1[[#This Row],[Číslo splátky]],Hypotéka!$D$12,-Hypotéka!$D$13),0)</f>
        <v>0</v>
      </c>
      <c r="D62" s="17">
        <f>IFERROR(IPMT(Hypotéka!$D$10,Tabulka1[[#This Row],[Číslo splátky]],Hypotéka!$D$12,-Hypotéka!$D$13),0)</f>
        <v>0</v>
      </c>
      <c r="E62" s="17">
        <f>E61-Tabulka1[[#This Row],[Úmor]]</f>
        <v>0</v>
      </c>
      <c r="F62" s="20"/>
    </row>
    <row r="63" spans="1:6" ht="28.5" customHeight="1" x14ac:dyDescent="0.4">
      <c r="A63" s="18">
        <v>62</v>
      </c>
      <c r="B63" s="17">
        <f>IF(Tabulka1[[#This Row],[Úrok]]=0,0,Hypotéka!D$8)</f>
        <v>0</v>
      </c>
      <c r="C63" s="17">
        <f>IFERROR(PPMT(Hypotéka!$D$10,Tabulka1[[#This Row],[Číslo splátky]],Hypotéka!$D$12,-Hypotéka!$D$13),0)</f>
        <v>0</v>
      </c>
      <c r="D63" s="17">
        <f>IFERROR(IPMT(Hypotéka!$D$10,Tabulka1[[#This Row],[Číslo splátky]],Hypotéka!$D$12,-Hypotéka!$D$13),0)</f>
        <v>0</v>
      </c>
      <c r="E63" s="17">
        <f>E62-Tabulka1[[#This Row],[Úmor]]</f>
        <v>0</v>
      </c>
      <c r="F63" s="20"/>
    </row>
    <row r="64" spans="1:6" ht="28.5" customHeight="1" x14ac:dyDescent="0.4">
      <c r="A64" s="18">
        <v>63</v>
      </c>
      <c r="B64" s="17">
        <f>IF(Tabulka1[[#This Row],[Úrok]]=0,0,Hypotéka!D$8)</f>
        <v>0</v>
      </c>
      <c r="C64" s="17">
        <f>IFERROR(PPMT(Hypotéka!$D$10,Tabulka1[[#This Row],[Číslo splátky]],Hypotéka!$D$12,-Hypotéka!$D$13),0)</f>
        <v>0</v>
      </c>
      <c r="D64" s="17">
        <f>IFERROR(IPMT(Hypotéka!$D$10,Tabulka1[[#This Row],[Číslo splátky]],Hypotéka!$D$12,-Hypotéka!$D$13),0)</f>
        <v>0</v>
      </c>
      <c r="E64" s="17">
        <f>E63-Tabulka1[[#This Row],[Úmor]]</f>
        <v>0</v>
      </c>
      <c r="F64" s="20"/>
    </row>
    <row r="65" spans="1:6" ht="28.5" customHeight="1" x14ac:dyDescent="0.4">
      <c r="A65" s="18">
        <v>64</v>
      </c>
      <c r="B65" s="17">
        <f>IF(Tabulka1[[#This Row],[Úrok]]=0,0,Hypotéka!D$8)</f>
        <v>0</v>
      </c>
      <c r="C65" s="17">
        <f>IFERROR(PPMT(Hypotéka!$D$10,Tabulka1[[#This Row],[Číslo splátky]],Hypotéka!$D$12,-Hypotéka!$D$13),0)</f>
        <v>0</v>
      </c>
      <c r="D65" s="17">
        <f>IFERROR(IPMT(Hypotéka!$D$10,Tabulka1[[#This Row],[Číslo splátky]],Hypotéka!$D$12,-Hypotéka!$D$13),0)</f>
        <v>0</v>
      </c>
      <c r="E65" s="17">
        <f>E64-Tabulka1[[#This Row],[Úmor]]</f>
        <v>0</v>
      </c>
      <c r="F65" s="20"/>
    </row>
    <row r="66" spans="1:6" ht="28.5" customHeight="1" x14ac:dyDescent="0.4">
      <c r="A66" s="18">
        <v>65</v>
      </c>
      <c r="B66" s="17">
        <f>IF(Tabulka1[[#This Row],[Úrok]]=0,0,Hypotéka!D$8)</f>
        <v>0</v>
      </c>
      <c r="C66" s="17">
        <f>IFERROR(PPMT(Hypotéka!$D$10,Tabulka1[[#This Row],[Číslo splátky]],Hypotéka!$D$12,-Hypotéka!$D$13),0)</f>
        <v>0</v>
      </c>
      <c r="D66" s="17">
        <f>IFERROR(IPMT(Hypotéka!$D$10,Tabulka1[[#This Row],[Číslo splátky]],Hypotéka!$D$12,-Hypotéka!$D$13),0)</f>
        <v>0</v>
      </c>
      <c r="E66" s="17">
        <f>E65-Tabulka1[[#This Row],[Úmor]]</f>
        <v>0</v>
      </c>
      <c r="F66" s="20"/>
    </row>
    <row r="67" spans="1:6" ht="28.5" customHeight="1" x14ac:dyDescent="0.4">
      <c r="A67" s="18">
        <v>66</v>
      </c>
      <c r="B67" s="17">
        <f>IF(Tabulka1[[#This Row],[Úrok]]=0,0,Hypotéka!D$8)</f>
        <v>0</v>
      </c>
      <c r="C67" s="17">
        <f>IFERROR(PPMT(Hypotéka!$D$10,Tabulka1[[#This Row],[Číslo splátky]],Hypotéka!$D$12,-Hypotéka!$D$13),0)</f>
        <v>0</v>
      </c>
      <c r="D67" s="17">
        <f>IFERROR(IPMT(Hypotéka!$D$10,Tabulka1[[#This Row],[Číslo splátky]],Hypotéka!$D$12,-Hypotéka!$D$13),0)</f>
        <v>0</v>
      </c>
      <c r="E67" s="17">
        <f>E66-Tabulka1[[#This Row],[Úmor]]</f>
        <v>0</v>
      </c>
      <c r="F67" s="20"/>
    </row>
    <row r="68" spans="1:6" ht="28.5" customHeight="1" x14ac:dyDescent="0.4">
      <c r="A68" s="18">
        <v>67</v>
      </c>
      <c r="B68" s="17">
        <f>IF(Tabulka1[[#This Row],[Úrok]]=0,0,Hypotéka!D$8)</f>
        <v>0</v>
      </c>
      <c r="C68" s="17">
        <f>IFERROR(PPMT(Hypotéka!$D$10,Tabulka1[[#This Row],[Číslo splátky]],Hypotéka!$D$12,-Hypotéka!$D$13),0)</f>
        <v>0</v>
      </c>
      <c r="D68" s="17">
        <f>IFERROR(IPMT(Hypotéka!$D$10,Tabulka1[[#This Row],[Číslo splátky]],Hypotéka!$D$12,-Hypotéka!$D$13),0)</f>
        <v>0</v>
      </c>
      <c r="E68" s="17">
        <f>E67-Tabulka1[[#This Row],[Úmor]]</f>
        <v>0</v>
      </c>
      <c r="F68" s="20"/>
    </row>
    <row r="69" spans="1:6" ht="28.5" customHeight="1" x14ac:dyDescent="0.4">
      <c r="A69" s="18">
        <v>68</v>
      </c>
      <c r="B69" s="17">
        <f>IF(Tabulka1[[#This Row],[Úrok]]=0,0,Hypotéka!D$8)</f>
        <v>0</v>
      </c>
      <c r="C69" s="17">
        <f>IFERROR(PPMT(Hypotéka!$D$10,Tabulka1[[#This Row],[Číslo splátky]],Hypotéka!$D$12,-Hypotéka!$D$13),0)</f>
        <v>0</v>
      </c>
      <c r="D69" s="17">
        <f>IFERROR(IPMT(Hypotéka!$D$10,Tabulka1[[#This Row],[Číslo splátky]],Hypotéka!$D$12,-Hypotéka!$D$13),0)</f>
        <v>0</v>
      </c>
      <c r="E69" s="17">
        <f>E68-Tabulka1[[#This Row],[Úmor]]</f>
        <v>0</v>
      </c>
      <c r="F69" s="20"/>
    </row>
    <row r="70" spans="1:6" ht="28.5" customHeight="1" x14ac:dyDescent="0.4">
      <c r="A70" s="18">
        <v>69</v>
      </c>
      <c r="B70" s="17">
        <f>IF(Tabulka1[[#This Row],[Úrok]]=0,0,Hypotéka!D$8)</f>
        <v>0</v>
      </c>
      <c r="C70" s="17">
        <f>IFERROR(PPMT(Hypotéka!$D$10,Tabulka1[[#This Row],[Číslo splátky]],Hypotéka!$D$12,-Hypotéka!$D$13),0)</f>
        <v>0</v>
      </c>
      <c r="D70" s="17">
        <f>IFERROR(IPMT(Hypotéka!$D$10,Tabulka1[[#This Row],[Číslo splátky]],Hypotéka!$D$12,-Hypotéka!$D$13),0)</f>
        <v>0</v>
      </c>
      <c r="E70" s="17">
        <f>E69-Tabulka1[[#This Row],[Úmor]]</f>
        <v>0</v>
      </c>
      <c r="F70" s="20"/>
    </row>
    <row r="71" spans="1:6" ht="28.5" customHeight="1" x14ac:dyDescent="0.4">
      <c r="A71" s="18">
        <v>70</v>
      </c>
      <c r="B71" s="17">
        <f>IF(Tabulka1[[#This Row],[Úrok]]=0,0,Hypotéka!D$8)</f>
        <v>0</v>
      </c>
      <c r="C71" s="17">
        <f>IFERROR(PPMT(Hypotéka!$D$10,Tabulka1[[#This Row],[Číslo splátky]],Hypotéka!$D$12,-Hypotéka!$D$13),0)</f>
        <v>0</v>
      </c>
      <c r="D71" s="17">
        <f>IFERROR(IPMT(Hypotéka!$D$10,Tabulka1[[#This Row],[Číslo splátky]],Hypotéka!$D$12,-Hypotéka!$D$13),0)</f>
        <v>0</v>
      </c>
      <c r="E71" s="17">
        <f>E70-Tabulka1[[#This Row],[Úmor]]</f>
        <v>0</v>
      </c>
      <c r="F71" s="20"/>
    </row>
    <row r="72" spans="1:6" ht="28.5" customHeight="1" x14ac:dyDescent="0.4">
      <c r="A72" s="18">
        <v>71</v>
      </c>
      <c r="B72" s="17">
        <f>IF(Tabulka1[[#This Row],[Úrok]]=0,0,Hypotéka!D$8)</f>
        <v>0</v>
      </c>
      <c r="C72" s="17">
        <f>IFERROR(PPMT(Hypotéka!$D$10,Tabulka1[[#This Row],[Číslo splátky]],Hypotéka!$D$12,-Hypotéka!$D$13),0)</f>
        <v>0</v>
      </c>
      <c r="D72" s="17">
        <f>IFERROR(IPMT(Hypotéka!$D$10,Tabulka1[[#This Row],[Číslo splátky]],Hypotéka!$D$12,-Hypotéka!$D$13),0)</f>
        <v>0</v>
      </c>
      <c r="E72" s="17">
        <f>E71-Tabulka1[[#This Row],[Úmor]]</f>
        <v>0</v>
      </c>
      <c r="F72" s="20"/>
    </row>
    <row r="73" spans="1:6" ht="28.5" customHeight="1" x14ac:dyDescent="0.4">
      <c r="A73" s="18">
        <v>72</v>
      </c>
      <c r="B73" s="17">
        <f>IF(Tabulka1[[#This Row],[Úrok]]=0,0,Hypotéka!D$8)</f>
        <v>0</v>
      </c>
      <c r="C73" s="17">
        <f>IFERROR(PPMT(Hypotéka!$D$10,Tabulka1[[#This Row],[Číslo splátky]],Hypotéka!$D$12,-Hypotéka!$D$13),0)</f>
        <v>0</v>
      </c>
      <c r="D73" s="17">
        <f>IFERROR(IPMT(Hypotéka!$D$10,Tabulka1[[#This Row],[Číslo splátky]],Hypotéka!$D$12,-Hypotéka!$D$13),0)</f>
        <v>0</v>
      </c>
      <c r="E73" s="17">
        <f>E72-Tabulka1[[#This Row],[Úmor]]</f>
        <v>0</v>
      </c>
      <c r="F73" s="20"/>
    </row>
    <row r="74" spans="1:6" ht="28.5" customHeight="1" x14ac:dyDescent="0.4">
      <c r="A74" s="18">
        <v>73</v>
      </c>
      <c r="B74" s="17">
        <f>IF(Tabulka1[[#This Row],[Úrok]]=0,0,Hypotéka!D$8)</f>
        <v>0</v>
      </c>
      <c r="C74" s="17">
        <f>IFERROR(PPMT(Hypotéka!$D$10,Tabulka1[[#This Row],[Číslo splátky]],Hypotéka!$D$12,-Hypotéka!$D$13),0)</f>
        <v>0</v>
      </c>
      <c r="D74" s="17">
        <f>IFERROR(IPMT(Hypotéka!$D$10,Tabulka1[[#This Row],[Číslo splátky]],Hypotéka!$D$12,-Hypotéka!$D$13),0)</f>
        <v>0</v>
      </c>
      <c r="E74" s="17">
        <f>E73-Tabulka1[[#This Row],[Úmor]]</f>
        <v>0</v>
      </c>
      <c r="F74" s="20"/>
    </row>
    <row r="75" spans="1:6" ht="28.5" customHeight="1" x14ac:dyDescent="0.4">
      <c r="A75" s="18">
        <v>74</v>
      </c>
      <c r="B75" s="17">
        <f>IF(Tabulka1[[#This Row],[Úrok]]=0,0,Hypotéka!D$8)</f>
        <v>0</v>
      </c>
      <c r="C75" s="17">
        <f>IFERROR(PPMT(Hypotéka!$D$10,Tabulka1[[#This Row],[Číslo splátky]],Hypotéka!$D$12,-Hypotéka!$D$13),0)</f>
        <v>0</v>
      </c>
      <c r="D75" s="17">
        <f>IFERROR(IPMT(Hypotéka!$D$10,Tabulka1[[#This Row],[Číslo splátky]],Hypotéka!$D$12,-Hypotéka!$D$13),0)</f>
        <v>0</v>
      </c>
      <c r="E75" s="17">
        <f>E74-Tabulka1[[#This Row],[Úmor]]</f>
        <v>0</v>
      </c>
      <c r="F75" s="20"/>
    </row>
    <row r="76" spans="1:6" ht="28.5" customHeight="1" x14ac:dyDescent="0.4">
      <c r="A76" s="18">
        <v>75</v>
      </c>
      <c r="B76" s="17">
        <f>IF(Tabulka1[[#This Row],[Úrok]]=0,0,Hypotéka!D$8)</f>
        <v>0</v>
      </c>
      <c r="C76" s="17">
        <f>IFERROR(PPMT(Hypotéka!$D$10,Tabulka1[[#This Row],[Číslo splátky]],Hypotéka!$D$12,-Hypotéka!$D$13),0)</f>
        <v>0</v>
      </c>
      <c r="D76" s="17">
        <f>IFERROR(IPMT(Hypotéka!$D$10,Tabulka1[[#This Row],[Číslo splátky]],Hypotéka!$D$12,-Hypotéka!$D$13),0)</f>
        <v>0</v>
      </c>
      <c r="E76" s="17">
        <f>E75-Tabulka1[[#This Row],[Úmor]]</f>
        <v>0</v>
      </c>
      <c r="F76" s="20"/>
    </row>
    <row r="77" spans="1:6" ht="28.5" customHeight="1" x14ac:dyDescent="0.4">
      <c r="A77" s="18">
        <v>76</v>
      </c>
      <c r="B77" s="17">
        <f>IF(Tabulka1[[#This Row],[Úrok]]=0,0,Hypotéka!D$8)</f>
        <v>0</v>
      </c>
      <c r="C77" s="17">
        <f>IFERROR(PPMT(Hypotéka!$D$10,Tabulka1[[#This Row],[Číslo splátky]],Hypotéka!$D$12,-Hypotéka!$D$13),0)</f>
        <v>0</v>
      </c>
      <c r="D77" s="17">
        <f>IFERROR(IPMT(Hypotéka!$D$10,Tabulka1[[#This Row],[Číslo splátky]],Hypotéka!$D$12,-Hypotéka!$D$13),0)</f>
        <v>0</v>
      </c>
      <c r="E77" s="17">
        <f>E76-Tabulka1[[#This Row],[Úmor]]</f>
        <v>0</v>
      </c>
      <c r="F77" s="20"/>
    </row>
    <row r="78" spans="1:6" ht="28.5" customHeight="1" x14ac:dyDescent="0.4">
      <c r="A78" s="18">
        <v>77</v>
      </c>
      <c r="B78" s="17">
        <f>IF(Tabulka1[[#This Row],[Úrok]]=0,0,Hypotéka!D$8)</f>
        <v>0</v>
      </c>
      <c r="C78" s="17">
        <f>IFERROR(PPMT(Hypotéka!$D$10,Tabulka1[[#This Row],[Číslo splátky]],Hypotéka!$D$12,-Hypotéka!$D$13),0)</f>
        <v>0</v>
      </c>
      <c r="D78" s="17">
        <f>IFERROR(IPMT(Hypotéka!$D$10,Tabulka1[[#This Row],[Číslo splátky]],Hypotéka!$D$12,-Hypotéka!$D$13),0)</f>
        <v>0</v>
      </c>
      <c r="E78" s="17">
        <f>E77-Tabulka1[[#This Row],[Úmor]]</f>
        <v>0</v>
      </c>
      <c r="F78" s="20"/>
    </row>
    <row r="79" spans="1:6" ht="28.5" customHeight="1" x14ac:dyDescent="0.4">
      <c r="A79" s="18">
        <v>78</v>
      </c>
      <c r="B79" s="17">
        <f>IF(Tabulka1[[#This Row],[Úrok]]=0,0,Hypotéka!D$8)</f>
        <v>0</v>
      </c>
      <c r="C79" s="17">
        <f>IFERROR(PPMT(Hypotéka!$D$10,Tabulka1[[#This Row],[Číslo splátky]],Hypotéka!$D$12,-Hypotéka!$D$13),0)</f>
        <v>0</v>
      </c>
      <c r="D79" s="17">
        <f>IFERROR(IPMT(Hypotéka!$D$10,Tabulka1[[#This Row],[Číslo splátky]],Hypotéka!$D$12,-Hypotéka!$D$13),0)</f>
        <v>0</v>
      </c>
      <c r="E79" s="17">
        <f>E78-Tabulka1[[#This Row],[Úmor]]</f>
        <v>0</v>
      </c>
      <c r="F79" s="20"/>
    </row>
    <row r="80" spans="1:6" ht="28.5" customHeight="1" x14ac:dyDescent="0.4">
      <c r="A80" s="18">
        <v>79</v>
      </c>
      <c r="B80" s="17">
        <f>IF(Tabulka1[[#This Row],[Úrok]]=0,0,Hypotéka!D$8)</f>
        <v>0</v>
      </c>
      <c r="C80" s="17">
        <f>IFERROR(PPMT(Hypotéka!$D$10,Tabulka1[[#This Row],[Číslo splátky]],Hypotéka!$D$12,-Hypotéka!$D$13),0)</f>
        <v>0</v>
      </c>
      <c r="D80" s="17">
        <f>IFERROR(IPMT(Hypotéka!$D$10,Tabulka1[[#This Row],[Číslo splátky]],Hypotéka!$D$12,-Hypotéka!$D$13),0)</f>
        <v>0</v>
      </c>
      <c r="E80" s="17">
        <f>E79-Tabulka1[[#This Row],[Úmor]]</f>
        <v>0</v>
      </c>
      <c r="F80" s="20"/>
    </row>
    <row r="81" spans="1:6" ht="28.5" customHeight="1" x14ac:dyDescent="0.4">
      <c r="A81" s="18">
        <v>80</v>
      </c>
      <c r="B81" s="17">
        <f>IF(Tabulka1[[#This Row],[Úrok]]=0,0,Hypotéka!D$8)</f>
        <v>0</v>
      </c>
      <c r="C81" s="17">
        <f>IFERROR(PPMT(Hypotéka!$D$10,Tabulka1[[#This Row],[Číslo splátky]],Hypotéka!$D$12,-Hypotéka!$D$13),0)</f>
        <v>0</v>
      </c>
      <c r="D81" s="17">
        <f>IFERROR(IPMT(Hypotéka!$D$10,Tabulka1[[#This Row],[Číslo splátky]],Hypotéka!$D$12,-Hypotéka!$D$13),0)</f>
        <v>0</v>
      </c>
      <c r="E81" s="17">
        <f>E80-Tabulka1[[#This Row],[Úmor]]</f>
        <v>0</v>
      </c>
      <c r="F81" s="20"/>
    </row>
    <row r="82" spans="1:6" ht="28.5" customHeight="1" x14ac:dyDescent="0.4">
      <c r="A82" s="18">
        <v>81</v>
      </c>
      <c r="B82" s="17">
        <f>IF(Tabulka1[[#This Row],[Úrok]]=0,0,Hypotéka!D$8)</f>
        <v>0</v>
      </c>
      <c r="C82" s="17">
        <f>IFERROR(PPMT(Hypotéka!$D$10,Tabulka1[[#This Row],[Číslo splátky]],Hypotéka!$D$12,-Hypotéka!$D$13),0)</f>
        <v>0</v>
      </c>
      <c r="D82" s="17">
        <f>IFERROR(IPMT(Hypotéka!$D$10,Tabulka1[[#This Row],[Číslo splátky]],Hypotéka!$D$12,-Hypotéka!$D$13),0)</f>
        <v>0</v>
      </c>
      <c r="E82" s="17">
        <f>E81-Tabulka1[[#This Row],[Úmor]]</f>
        <v>0</v>
      </c>
      <c r="F82" s="20"/>
    </row>
    <row r="83" spans="1:6" ht="28.5" customHeight="1" x14ac:dyDescent="0.4">
      <c r="A83" s="18">
        <v>82</v>
      </c>
      <c r="B83" s="17">
        <f>IF(Tabulka1[[#This Row],[Úrok]]=0,0,Hypotéka!D$8)</f>
        <v>0</v>
      </c>
      <c r="C83" s="17">
        <f>IFERROR(PPMT(Hypotéka!$D$10,Tabulka1[[#This Row],[Číslo splátky]],Hypotéka!$D$12,-Hypotéka!$D$13),0)</f>
        <v>0</v>
      </c>
      <c r="D83" s="17">
        <f>IFERROR(IPMT(Hypotéka!$D$10,Tabulka1[[#This Row],[Číslo splátky]],Hypotéka!$D$12,-Hypotéka!$D$13),0)</f>
        <v>0</v>
      </c>
      <c r="E83" s="17">
        <f>E82-Tabulka1[[#This Row],[Úmor]]</f>
        <v>0</v>
      </c>
      <c r="F83" s="20"/>
    </row>
    <row r="84" spans="1:6" ht="28.5" customHeight="1" x14ac:dyDescent="0.4">
      <c r="A84" s="18">
        <v>83</v>
      </c>
      <c r="B84" s="17">
        <f>IF(Tabulka1[[#This Row],[Úrok]]=0,0,Hypotéka!D$8)</f>
        <v>0</v>
      </c>
      <c r="C84" s="17">
        <f>IFERROR(PPMT(Hypotéka!$D$10,Tabulka1[[#This Row],[Číslo splátky]],Hypotéka!$D$12,-Hypotéka!$D$13),0)</f>
        <v>0</v>
      </c>
      <c r="D84" s="17">
        <f>IFERROR(IPMT(Hypotéka!$D$10,Tabulka1[[#This Row],[Číslo splátky]],Hypotéka!$D$12,-Hypotéka!$D$13),0)</f>
        <v>0</v>
      </c>
      <c r="E84" s="17">
        <f>E83-Tabulka1[[#This Row],[Úmor]]</f>
        <v>0</v>
      </c>
      <c r="F84" s="20"/>
    </row>
    <row r="85" spans="1:6" ht="28.5" customHeight="1" x14ac:dyDescent="0.4">
      <c r="A85" s="18">
        <v>84</v>
      </c>
      <c r="B85" s="17">
        <f>IF(Tabulka1[[#This Row],[Úrok]]=0,0,Hypotéka!D$8)</f>
        <v>0</v>
      </c>
      <c r="C85" s="17">
        <f>IFERROR(PPMT(Hypotéka!$D$10,Tabulka1[[#This Row],[Číslo splátky]],Hypotéka!$D$12,-Hypotéka!$D$13),0)</f>
        <v>0</v>
      </c>
      <c r="D85" s="17">
        <f>IFERROR(IPMT(Hypotéka!$D$10,Tabulka1[[#This Row],[Číslo splátky]],Hypotéka!$D$12,-Hypotéka!$D$13),0)</f>
        <v>0</v>
      </c>
      <c r="E85" s="17">
        <f>E84-Tabulka1[[#This Row],[Úmor]]</f>
        <v>0</v>
      </c>
      <c r="F85" s="20"/>
    </row>
    <row r="86" spans="1:6" ht="28.5" customHeight="1" x14ac:dyDescent="0.4">
      <c r="A86" s="18">
        <v>85</v>
      </c>
      <c r="B86" s="17">
        <f>IF(Tabulka1[[#This Row],[Úrok]]=0,0,Hypotéka!D$8)</f>
        <v>0</v>
      </c>
      <c r="C86" s="17">
        <f>IFERROR(PPMT(Hypotéka!$D$10,Tabulka1[[#This Row],[Číslo splátky]],Hypotéka!$D$12,-Hypotéka!$D$13),0)</f>
        <v>0</v>
      </c>
      <c r="D86" s="17">
        <f>IFERROR(IPMT(Hypotéka!$D$10,Tabulka1[[#This Row],[Číslo splátky]],Hypotéka!$D$12,-Hypotéka!$D$13),0)</f>
        <v>0</v>
      </c>
      <c r="E86" s="17">
        <f>E85-Tabulka1[[#This Row],[Úmor]]</f>
        <v>0</v>
      </c>
      <c r="F86" s="20"/>
    </row>
    <row r="87" spans="1:6" ht="28.5" customHeight="1" x14ac:dyDescent="0.4">
      <c r="A87" s="18">
        <v>86</v>
      </c>
      <c r="B87" s="17">
        <f>IF(Tabulka1[[#This Row],[Úrok]]=0,0,Hypotéka!D$8)</f>
        <v>0</v>
      </c>
      <c r="C87" s="17">
        <f>IFERROR(PPMT(Hypotéka!$D$10,Tabulka1[[#This Row],[Číslo splátky]],Hypotéka!$D$12,-Hypotéka!$D$13),0)</f>
        <v>0</v>
      </c>
      <c r="D87" s="17">
        <f>IFERROR(IPMT(Hypotéka!$D$10,Tabulka1[[#This Row],[Číslo splátky]],Hypotéka!$D$12,-Hypotéka!$D$13),0)</f>
        <v>0</v>
      </c>
      <c r="E87" s="17">
        <f>E86-Tabulka1[[#This Row],[Úmor]]</f>
        <v>0</v>
      </c>
      <c r="F87" s="20"/>
    </row>
    <row r="88" spans="1:6" ht="28.5" customHeight="1" x14ac:dyDescent="0.4">
      <c r="A88" s="18">
        <v>87</v>
      </c>
      <c r="B88" s="17">
        <f>IF(Tabulka1[[#This Row],[Úrok]]=0,0,Hypotéka!D$8)</f>
        <v>0</v>
      </c>
      <c r="C88" s="17">
        <f>IFERROR(PPMT(Hypotéka!$D$10,Tabulka1[[#This Row],[Číslo splátky]],Hypotéka!$D$12,-Hypotéka!$D$13),0)</f>
        <v>0</v>
      </c>
      <c r="D88" s="17">
        <f>IFERROR(IPMT(Hypotéka!$D$10,Tabulka1[[#This Row],[Číslo splátky]],Hypotéka!$D$12,-Hypotéka!$D$13),0)</f>
        <v>0</v>
      </c>
      <c r="E88" s="17">
        <f>E87-Tabulka1[[#This Row],[Úmor]]</f>
        <v>0</v>
      </c>
      <c r="F88" s="20"/>
    </row>
    <row r="89" spans="1:6" ht="28.5" customHeight="1" x14ac:dyDescent="0.4">
      <c r="A89" s="18">
        <v>88</v>
      </c>
      <c r="B89" s="17">
        <f>IF(Tabulka1[[#This Row],[Úrok]]=0,0,Hypotéka!D$8)</f>
        <v>0</v>
      </c>
      <c r="C89" s="17">
        <f>IFERROR(PPMT(Hypotéka!$D$10,Tabulka1[[#This Row],[Číslo splátky]],Hypotéka!$D$12,-Hypotéka!$D$13),0)</f>
        <v>0</v>
      </c>
      <c r="D89" s="17">
        <f>IFERROR(IPMT(Hypotéka!$D$10,Tabulka1[[#This Row],[Číslo splátky]],Hypotéka!$D$12,-Hypotéka!$D$13),0)</f>
        <v>0</v>
      </c>
      <c r="E89" s="17">
        <f>E88-Tabulka1[[#This Row],[Úmor]]</f>
        <v>0</v>
      </c>
      <c r="F89" s="20"/>
    </row>
    <row r="90" spans="1:6" ht="28.5" customHeight="1" x14ac:dyDescent="0.4">
      <c r="A90" s="18">
        <v>89</v>
      </c>
      <c r="B90" s="17">
        <f>IF(Tabulka1[[#This Row],[Úrok]]=0,0,Hypotéka!D$8)</f>
        <v>0</v>
      </c>
      <c r="C90" s="17">
        <f>IFERROR(PPMT(Hypotéka!$D$10,Tabulka1[[#This Row],[Číslo splátky]],Hypotéka!$D$12,-Hypotéka!$D$13),0)</f>
        <v>0</v>
      </c>
      <c r="D90" s="17">
        <f>IFERROR(IPMT(Hypotéka!$D$10,Tabulka1[[#This Row],[Číslo splátky]],Hypotéka!$D$12,-Hypotéka!$D$13),0)</f>
        <v>0</v>
      </c>
      <c r="E90" s="17">
        <f>E89-Tabulka1[[#This Row],[Úmor]]</f>
        <v>0</v>
      </c>
      <c r="F90" s="20"/>
    </row>
    <row r="91" spans="1:6" ht="28.5" customHeight="1" x14ac:dyDescent="0.4">
      <c r="A91" s="18">
        <v>90</v>
      </c>
      <c r="B91" s="17">
        <f>IF(Tabulka1[[#This Row],[Úrok]]=0,0,Hypotéka!D$8)</f>
        <v>0</v>
      </c>
      <c r="C91" s="17">
        <f>IFERROR(PPMT(Hypotéka!$D$10,Tabulka1[[#This Row],[Číslo splátky]],Hypotéka!$D$12,-Hypotéka!$D$13),0)</f>
        <v>0</v>
      </c>
      <c r="D91" s="17">
        <f>IFERROR(IPMT(Hypotéka!$D$10,Tabulka1[[#This Row],[Číslo splátky]],Hypotéka!$D$12,-Hypotéka!$D$13),0)</f>
        <v>0</v>
      </c>
      <c r="E91" s="17">
        <f>E90-Tabulka1[[#This Row],[Úmor]]</f>
        <v>0</v>
      </c>
      <c r="F91" s="20"/>
    </row>
    <row r="92" spans="1:6" ht="28.5" customHeight="1" x14ac:dyDescent="0.4">
      <c r="A92" s="18">
        <v>91</v>
      </c>
      <c r="B92" s="17">
        <f>IF(Tabulka1[[#This Row],[Úrok]]=0,0,Hypotéka!D$8)</f>
        <v>0</v>
      </c>
      <c r="C92" s="17">
        <f>IFERROR(PPMT(Hypotéka!$D$10,Tabulka1[[#This Row],[Číslo splátky]],Hypotéka!$D$12,-Hypotéka!$D$13),0)</f>
        <v>0</v>
      </c>
      <c r="D92" s="17">
        <f>IFERROR(IPMT(Hypotéka!$D$10,Tabulka1[[#This Row],[Číslo splátky]],Hypotéka!$D$12,-Hypotéka!$D$13),0)</f>
        <v>0</v>
      </c>
      <c r="E92" s="17">
        <f>E91-Tabulka1[[#This Row],[Úmor]]</f>
        <v>0</v>
      </c>
      <c r="F92" s="20"/>
    </row>
    <row r="93" spans="1:6" ht="28.5" customHeight="1" x14ac:dyDescent="0.4">
      <c r="A93" s="18">
        <v>92</v>
      </c>
      <c r="B93" s="17">
        <f>IF(Tabulka1[[#This Row],[Úrok]]=0,0,Hypotéka!D$8)</f>
        <v>0</v>
      </c>
      <c r="C93" s="17">
        <f>IFERROR(PPMT(Hypotéka!$D$10,Tabulka1[[#This Row],[Číslo splátky]],Hypotéka!$D$12,-Hypotéka!$D$13),0)</f>
        <v>0</v>
      </c>
      <c r="D93" s="17">
        <f>IFERROR(IPMT(Hypotéka!$D$10,Tabulka1[[#This Row],[Číslo splátky]],Hypotéka!$D$12,-Hypotéka!$D$13),0)</f>
        <v>0</v>
      </c>
      <c r="E93" s="17">
        <f>E92-Tabulka1[[#This Row],[Úmor]]</f>
        <v>0</v>
      </c>
      <c r="F93" s="20"/>
    </row>
    <row r="94" spans="1:6" ht="28.5" customHeight="1" x14ac:dyDescent="0.4">
      <c r="A94" s="18">
        <v>93</v>
      </c>
      <c r="B94" s="17">
        <f>IF(Tabulka1[[#This Row],[Úrok]]=0,0,Hypotéka!D$8)</f>
        <v>0</v>
      </c>
      <c r="C94" s="17">
        <f>IFERROR(PPMT(Hypotéka!$D$10,Tabulka1[[#This Row],[Číslo splátky]],Hypotéka!$D$12,-Hypotéka!$D$13),0)</f>
        <v>0</v>
      </c>
      <c r="D94" s="17">
        <f>IFERROR(IPMT(Hypotéka!$D$10,Tabulka1[[#This Row],[Číslo splátky]],Hypotéka!$D$12,-Hypotéka!$D$13),0)</f>
        <v>0</v>
      </c>
      <c r="E94" s="17">
        <f>E93-Tabulka1[[#This Row],[Úmor]]</f>
        <v>0</v>
      </c>
      <c r="F94" s="20"/>
    </row>
    <row r="95" spans="1:6" ht="28.5" customHeight="1" x14ac:dyDescent="0.4">
      <c r="A95" s="18">
        <v>94</v>
      </c>
      <c r="B95" s="17">
        <f>IF(Tabulka1[[#This Row],[Úrok]]=0,0,Hypotéka!D$8)</f>
        <v>0</v>
      </c>
      <c r="C95" s="17">
        <f>IFERROR(PPMT(Hypotéka!$D$10,Tabulka1[[#This Row],[Číslo splátky]],Hypotéka!$D$12,-Hypotéka!$D$13),0)</f>
        <v>0</v>
      </c>
      <c r="D95" s="17">
        <f>IFERROR(IPMT(Hypotéka!$D$10,Tabulka1[[#This Row],[Číslo splátky]],Hypotéka!$D$12,-Hypotéka!$D$13),0)</f>
        <v>0</v>
      </c>
      <c r="E95" s="17">
        <f>E94-Tabulka1[[#This Row],[Úmor]]</f>
        <v>0</v>
      </c>
      <c r="F95" s="20"/>
    </row>
    <row r="96" spans="1:6" ht="28.5" customHeight="1" x14ac:dyDescent="0.4">
      <c r="A96" s="18">
        <v>95</v>
      </c>
      <c r="B96" s="17">
        <f>IF(Tabulka1[[#This Row],[Úrok]]=0,0,Hypotéka!D$8)</f>
        <v>0</v>
      </c>
      <c r="C96" s="17">
        <f>IFERROR(PPMT(Hypotéka!$D$10,Tabulka1[[#This Row],[Číslo splátky]],Hypotéka!$D$12,-Hypotéka!$D$13),0)</f>
        <v>0</v>
      </c>
      <c r="D96" s="17">
        <f>IFERROR(IPMT(Hypotéka!$D$10,Tabulka1[[#This Row],[Číslo splátky]],Hypotéka!$D$12,-Hypotéka!$D$13),0)</f>
        <v>0</v>
      </c>
      <c r="E96" s="17">
        <f>E95-Tabulka1[[#This Row],[Úmor]]</f>
        <v>0</v>
      </c>
      <c r="F96" s="20"/>
    </row>
    <row r="97" spans="1:6" ht="28.5" customHeight="1" x14ac:dyDescent="0.4">
      <c r="A97" s="18">
        <v>96</v>
      </c>
      <c r="B97" s="17">
        <f>IF(Tabulka1[[#This Row],[Úrok]]=0,0,Hypotéka!D$8)</f>
        <v>0</v>
      </c>
      <c r="C97" s="17">
        <f>IFERROR(PPMT(Hypotéka!$D$10,Tabulka1[[#This Row],[Číslo splátky]],Hypotéka!$D$12,-Hypotéka!$D$13),0)</f>
        <v>0</v>
      </c>
      <c r="D97" s="17">
        <f>IFERROR(IPMT(Hypotéka!$D$10,Tabulka1[[#This Row],[Číslo splátky]],Hypotéka!$D$12,-Hypotéka!$D$13),0)</f>
        <v>0</v>
      </c>
      <c r="E97" s="17">
        <f>E96-Tabulka1[[#This Row],[Úmor]]</f>
        <v>0</v>
      </c>
      <c r="F97" s="20"/>
    </row>
    <row r="98" spans="1:6" ht="28.5" customHeight="1" x14ac:dyDescent="0.4">
      <c r="A98" s="18">
        <v>97</v>
      </c>
      <c r="B98" s="17">
        <f>IF(Tabulka1[[#This Row],[Úrok]]=0,0,Hypotéka!D$8)</f>
        <v>0</v>
      </c>
      <c r="C98" s="17">
        <f>IFERROR(PPMT(Hypotéka!$D$10,Tabulka1[[#This Row],[Číslo splátky]],Hypotéka!$D$12,-Hypotéka!$D$13),0)</f>
        <v>0</v>
      </c>
      <c r="D98" s="17">
        <f>IFERROR(IPMT(Hypotéka!$D$10,Tabulka1[[#This Row],[Číslo splátky]],Hypotéka!$D$12,-Hypotéka!$D$13),0)</f>
        <v>0</v>
      </c>
      <c r="E98" s="17">
        <f>E97-Tabulka1[[#This Row],[Úmor]]</f>
        <v>0</v>
      </c>
      <c r="F98" s="20"/>
    </row>
    <row r="99" spans="1:6" ht="28.5" customHeight="1" x14ac:dyDescent="0.4">
      <c r="A99" s="18">
        <v>98</v>
      </c>
      <c r="B99" s="17">
        <f>IF(Tabulka1[[#This Row],[Úrok]]=0,0,Hypotéka!D$8)</f>
        <v>0</v>
      </c>
      <c r="C99" s="17">
        <f>IFERROR(PPMT(Hypotéka!$D$10,Tabulka1[[#This Row],[Číslo splátky]],Hypotéka!$D$12,-Hypotéka!$D$13),0)</f>
        <v>0</v>
      </c>
      <c r="D99" s="17">
        <f>IFERROR(IPMT(Hypotéka!$D$10,Tabulka1[[#This Row],[Číslo splátky]],Hypotéka!$D$12,-Hypotéka!$D$13),0)</f>
        <v>0</v>
      </c>
      <c r="E99" s="17">
        <f>E98-Tabulka1[[#This Row],[Úmor]]</f>
        <v>0</v>
      </c>
      <c r="F99" s="20"/>
    </row>
    <row r="100" spans="1:6" ht="28.5" customHeight="1" x14ac:dyDescent="0.4">
      <c r="A100" s="18">
        <v>99</v>
      </c>
      <c r="B100" s="17">
        <f>IF(Tabulka1[[#This Row],[Úrok]]=0,0,Hypotéka!D$8)</f>
        <v>0</v>
      </c>
      <c r="C100" s="17">
        <f>IFERROR(PPMT(Hypotéka!$D$10,Tabulka1[[#This Row],[Číslo splátky]],Hypotéka!$D$12,-Hypotéka!$D$13),0)</f>
        <v>0</v>
      </c>
      <c r="D100" s="17">
        <f>IFERROR(IPMT(Hypotéka!$D$10,Tabulka1[[#This Row],[Číslo splátky]],Hypotéka!$D$12,-Hypotéka!$D$13),0)</f>
        <v>0</v>
      </c>
      <c r="E100" s="17">
        <f>E99-Tabulka1[[#This Row],[Úmor]]</f>
        <v>0</v>
      </c>
      <c r="F100" s="20"/>
    </row>
    <row r="101" spans="1:6" ht="28.5" customHeight="1" x14ac:dyDescent="0.4">
      <c r="A101" s="18">
        <v>100</v>
      </c>
      <c r="B101" s="17">
        <f>IF(Tabulka1[[#This Row],[Úrok]]=0,0,Hypotéka!D$8)</f>
        <v>0</v>
      </c>
      <c r="C101" s="17">
        <f>IFERROR(PPMT(Hypotéka!$D$10,Tabulka1[[#This Row],[Číslo splátky]],Hypotéka!$D$12,-Hypotéka!$D$13),0)</f>
        <v>0</v>
      </c>
      <c r="D101" s="17">
        <f>IFERROR(IPMT(Hypotéka!$D$10,Tabulka1[[#This Row],[Číslo splátky]],Hypotéka!$D$12,-Hypotéka!$D$13),0)</f>
        <v>0</v>
      </c>
      <c r="E101" s="17">
        <f>E100-Tabulka1[[#This Row],[Úmor]]</f>
        <v>0</v>
      </c>
      <c r="F101" s="20"/>
    </row>
    <row r="102" spans="1:6" ht="28.5" customHeight="1" x14ac:dyDescent="0.4">
      <c r="A102" s="18">
        <v>101</v>
      </c>
      <c r="B102" s="17">
        <f>IF(Tabulka1[[#This Row],[Úrok]]=0,0,Hypotéka!D$8)</f>
        <v>0</v>
      </c>
      <c r="C102" s="17">
        <f>IFERROR(PPMT(Hypotéka!$D$10,Tabulka1[[#This Row],[Číslo splátky]],Hypotéka!$D$12,-Hypotéka!$D$13),0)</f>
        <v>0</v>
      </c>
      <c r="D102" s="17">
        <f>IFERROR(IPMT(Hypotéka!$D$10,Tabulka1[[#This Row],[Číslo splátky]],Hypotéka!$D$12,-Hypotéka!$D$13),0)</f>
        <v>0</v>
      </c>
      <c r="E102" s="17">
        <f>E101-Tabulka1[[#This Row],[Úmor]]</f>
        <v>0</v>
      </c>
      <c r="F102" s="20"/>
    </row>
    <row r="103" spans="1:6" ht="28.5" customHeight="1" x14ac:dyDescent="0.4">
      <c r="A103" s="18">
        <v>102</v>
      </c>
      <c r="B103" s="17">
        <f>IF(Tabulka1[[#This Row],[Úrok]]=0,0,Hypotéka!D$8)</f>
        <v>0</v>
      </c>
      <c r="C103" s="17">
        <f>IFERROR(PPMT(Hypotéka!$D$10,Tabulka1[[#This Row],[Číslo splátky]],Hypotéka!$D$12,-Hypotéka!$D$13),0)</f>
        <v>0</v>
      </c>
      <c r="D103" s="17">
        <f>IFERROR(IPMT(Hypotéka!$D$10,Tabulka1[[#This Row],[Číslo splátky]],Hypotéka!$D$12,-Hypotéka!$D$13),0)</f>
        <v>0</v>
      </c>
      <c r="E103" s="17">
        <f>E102-Tabulka1[[#This Row],[Úmor]]</f>
        <v>0</v>
      </c>
      <c r="F103" s="20"/>
    </row>
    <row r="104" spans="1:6" ht="28.5" customHeight="1" x14ac:dyDescent="0.4">
      <c r="A104" s="18">
        <v>103</v>
      </c>
      <c r="B104" s="17">
        <f>IF(Tabulka1[[#This Row],[Úrok]]=0,0,Hypotéka!D$8)</f>
        <v>0</v>
      </c>
      <c r="C104" s="17">
        <f>IFERROR(PPMT(Hypotéka!$D$10,Tabulka1[[#This Row],[Číslo splátky]],Hypotéka!$D$12,-Hypotéka!$D$13),0)</f>
        <v>0</v>
      </c>
      <c r="D104" s="17">
        <f>IFERROR(IPMT(Hypotéka!$D$10,Tabulka1[[#This Row],[Číslo splátky]],Hypotéka!$D$12,-Hypotéka!$D$13),0)</f>
        <v>0</v>
      </c>
      <c r="E104" s="17">
        <f>E103-Tabulka1[[#This Row],[Úmor]]</f>
        <v>0</v>
      </c>
      <c r="F104" s="20"/>
    </row>
    <row r="105" spans="1:6" ht="28.5" customHeight="1" x14ac:dyDescent="0.4">
      <c r="A105" s="18">
        <v>104</v>
      </c>
      <c r="B105" s="17">
        <f>IF(Tabulka1[[#This Row],[Úrok]]=0,0,Hypotéka!D$8)</f>
        <v>0</v>
      </c>
      <c r="C105" s="17">
        <f>IFERROR(PPMT(Hypotéka!$D$10,Tabulka1[[#This Row],[Číslo splátky]],Hypotéka!$D$12,-Hypotéka!$D$13),0)</f>
        <v>0</v>
      </c>
      <c r="D105" s="17">
        <f>IFERROR(IPMT(Hypotéka!$D$10,Tabulka1[[#This Row],[Číslo splátky]],Hypotéka!$D$12,-Hypotéka!$D$13),0)</f>
        <v>0</v>
      </c>
      <c r="E105" s="17">
        <f>E104-Tabulka1[[#This Row],[Úmor]]</f>
        <v>0</v>
      </c>
      <c r="F105" s="20"/>
    </row>
    <row r="106" spans="1:6" ht="28.5" customHeight="1" x14ac:dyDescent="0.4">
      <c r="A106" s="18">
        <v>105</v>
      </c>
      <c r="B106" s="17">
        <f>IF(Tabulka1[[#This Row],[Úrok]]=0,0,Hypotéka!D$8)</f>
        <v>0</v>
      </c>
      <c r="C106" s="17">
        <f>IFERROR(PPMT(Hypotéka!$D$10,Tabulka1[[#This Row],[Číslo splátky]],Hypotéka!$D$12,-Hypotéka!$D$13),0)</f>
        <v>0</v>
      </c>
      <c r="D106" s="17">
        <f>IFERROR(IPMT(Hypotéka!$D$10,Tabulka1[[#This Row],[Číslo splátky]],Hypotéka!$D$12,-Hypotéka!$D$13),0)</f>
        <v>0</v>
      </c>
      <c r="E106" s="17">
        <f>E105-Tabulka1[[#This Row],[Úmor]]</f>
        <v>0</v>
      </c>
      <c r="F106" s="20"/>
    </row>
    <row r="107" spans="1:6" ht="28.5" customHeight="1" x14ac:dyDescent="0.4">
      <c r="A107" s="18">
        <v>106</v>
      </c>
      <c r="B107" s="17">
        <f>IF(Tabulka1[[#This Row],[Úrok]]=0,0,Hypotéka!D$8)</f>
        <v>0</v>
      </c>
      <c r="C107" s="17">
        <f>IFERROR(PPMT(Hypotéka!$D$10,Tabulka1[[#This Row],[Číslo splátky]],Hypotéka!$D$12,-Hypotéka!$D$13),0)</f>
        <v>0</v>
      </c>
      <c r="D107" s="17">
        <f>IFERROR(IPMT(Hypotéka!$D$10,Tabulka1[[#This Row],[Číslo splátky]],Hypotéka!$D$12,-Hypotéka!$D$13),0)</f>
        <v>0</v>
      </c>
      <c r="E107" s="17">
        <f>E106-Tabulka1[[#This Row],[Úmor]]</f>
        <v>0</v>
      </c>
      <c r="F107" s="20"/>
    </row>
    <row r="108" spans="1:6" ht="28.5" customHeight="1" x14ac:dyDescent="0.4">
      <c r="A108" s="18">
        <v>107</v>
      </c>
      <c r="B108" s="17">
        <f>IF(Tabulka1[[#This Row],[Úrok]]=0,0,Hypotéka!D$8)</f>
        <v>0</v>
      </c>
      <c r="C108" s="17">
        <f>IFERROR(PPMT(Hypotéka!$D$10,Tabulka1[[#This Row],[Číslo splátky]],Hypotéka!$D$12,-Hypotéka!$D$13),0)</f>
        <v>0</v>
      </c>
      <c r="D108" s="17">
        <f>IFERROR(IPMT(Hypotéka!$D$10,Tabulka1[[#This Row],[Číslo splátky]],Hypotéka!$D$12,-Hypotéka!$D$13),0)</f>
        <v>0</v>
      </c>
      <c r="E108" s="17">
        <f>E107-Tabulka1[[#This Row],[Úmor]]</f>
        <v>0</v>
      </c>
      <c r="F108" s="20"/>
    </row>
    <row r="109" spans="1:6" ht="28.5" customHeight="1" x14ac:dyDescent="0.4">
      <c r="A109" s="18">
        <v>108</v>
      </c>
      <c r="B109" s="17">
        <f>IF(Tabulka1[[#This Row],[Úrok]]=0,0,Hypotéka!D$8)</f>
        <v>0</v>
      </c>
      <c r="C109" s="17">
        <f>IFERROR(PPMT(Hypotéka!$D$10,Tabulka1[[#This Row],[Číslo splátky]],Hypotéka!$D$12,-Hypotéka!$D$13),0)</f>
        <v>0</v>
      </c>
      <c r="D109" s="17">
        <f>IFERROR(IPMT(Hypotéka!$D$10,Tabulka1[[#This Row],[Číslo splátky]],Hypotéka!$D$12,-Hypotéka!$D$13),0)</f>
        <v>0</v>
      </c>
      <c r="E109" s="17">
        <f>E108-Tabulka1[[#This Row],[Úmor]]</f>
        <v>0</v>
      </c>
      <c r="F109" s="20"/>
    </row>
    <row r="110" spans="1:6" ht="28.5" customHeight="1" x14ac:dyDescent="0.4">
      <c r="A110" s="18">
        <v>109</v>
      </c>
      <c r="B110" s="17">
        <f>IF(Tabulka1[[#This Row],[Úrok]]=0,0,Hypotéka!D$8)</f>
        <v>0</v>
      </c>
      <c r="C110" s="17">
        <f>IFERROR(PPMT(Hypotéka!$D$10,Tabulka1[[#This Row],[Číslo splátky]],Hypotéka!$D$12,-Hypotéka!$D$13),0)</f>
        <v>0</v>
      </c>
      <c r="D110" s="17">
        <f>IFERROR(IPMT(Hypotéka!$D$10,Tabulka1[[#This Row],[Číslo splátky]],Hypotéka!$D$12,-Hypotéka!$D$13),0)</f>
        <v>0</v>
      </c>
      <c r="E110" s="17">
        <f>E109-Tabulka1[[#This Row],[Úmor]]</f>
        <v>0</v>
      </c>
      <c r="F110" s="20"/>
    </row>
    <row r="111" spans="1:6" ht="28.5" customHeight="1" x14ac:dyDescent="0.4">
      <c r="A111" s="18">
        <v>110</v>
      </c>
      <c r="B111" s="17">
        <f>IF(Tabulka1[[#This Row],[Úrok]]=0,0,Hypotéka!D$8)</f>
        <v>0</v>
      </c>
      <c r="C111" s="17">
        <f>IFERROR(PPMT(Hypotéka!$D$10,Tabulka1[[#This Row],[Číslo splátky]],Hypotéka!$D$12,-Hypotéka!$D$13),0)</f>
        <v>0</v>
      </c>
      <c r="D111" s="17">
        <f>IFERROR(IPMT(Hypotéka!$D$10,Tabulka1[[#This Row],[Číslo splátky]],Hypotéka!$D$12,-Hypotéka!$D$13),0)</f>
        <v>0</v>
      </c>
      <c r="E111" s="17">
        <f>E110-Tabulka1[[#This Row],[Úmor]]</f>
        <v>0</v>
      </c>
      <c r="F111" s="20"/>
    </row>
    <row r="112" spans="1:6" ht="28.5" customHeight="1" x14ac:dyDescent="0.4">
      <c r="A112" s="18">
        <v>111</v>
      </c>
      <c r="B112" s="17">
        <f>IF(Tabulka1[[#This Row],[Úrok]]=0,0,Hypotéka!D$8)</f>
        <v>0</v>
      </c>
      <c r="C112" s="17">
        <f>IFERROR(PPMT(Hypotéka!$D$10,Tabulka1[[#This Row],[Číslo splátky]],Hypotéka!$D$12,-Hypotéka!$D$13),0)</f>
        <v>0</v>
      </c>
      <c r="D112" s="17">
        <f>IFERROR(IPMT(Hypotéka!$D$10,Tabulka1[[#This Row],[Číslo splátky]],Hypotéka!$D$12,-Hypotéka!$D$13),0)</f>
        <v>0</v>
      </c>
      <c r="E112" s="17">
        <f>E111-Tabulka1[[#This Row],[Úmor]]</f>
        <v>0</v>
      </c>
      <c r="F112" s="20"/>
    </row>
    <row r="113" spans="1:6" ht="28.5" customHeight="1" x14ac:dyDescent="0.4">
      <c r="A113" s="18">
        <v>112</v>
      </c>
      <c r="B113" s="17">
        <f>IF(Tabulka1[[#This Row],[Úrok]]=0,0,Hypotéka!D$8)</f>
        <v>0</v>
      </c>
      <c r="C113" s="17">
        <f>IFERROR(PPMT(Hypotéka!$D$10,Tabulka1[[#This Row],[Číslo splátky]],Hypotéka!$D$12,-Hypotéka!$D$13),0)</f>
        <v>0</v>
      </c>
      <c r="D113" s="17">
        <f>IFERROR(IPMT(Hypotéka!$D$10,Tabulka1[[#This Row],[Číslo splátky]],Hypotéka!$D$12,-Hypotéka!$D$13),0)</f>
        <v>0</v>
      </c>
      <c r="E113" s="17">
        <f>E112-Tabulka1[[#This Row],[Úmor]]</f>
        <v>0</v>
      </c>
      <c r="F113" s="20"/>
    </row>
    <row r="114" spans="1:6" ht="28.5" customHeight="1" x14ac:dyDescent="0.4">
      <c r="A114" s="18">
        <v>113</v>
      </c>
      <c r="B114" s="17">
        <f>IF(Tabulka1[[#This Row],[Úrok]]=0,0,Hypotéka!D$8)</f>
        <v>0</v>
      </c>
      <c r="C114" s="17">
        <f>IFERROR(PPMT(Hypotéka!$D$10,Tabulka1[[#This Row],[Číslo splátky]],Hypotéka!$D$12,-Hypotéka!$D$13),0)</f>
        <v>0</v>
      </c>
      <c r="D114" s="17">
        <f>IFERROR(IPMT(Hypotéka!$D$10,Tabulka1[[#This Row],[Číslo splátky]],Hypotéka!$D$12,-Hypotéka!$D$13),0)</f>
        <v>0</v>
      </c>
      <c r="E114" s="17">
        <f>E113-Tabulka1[[#This Row],[Úmor]]</f>
        <v>0</v>
      </c>
      <c r="F114" s="20"/>
    </row>
    <row r="115" spans="1:6" ht="28.5" customHeight="1" x14ac:dyDescent="0.4">
      <c r="A115" s="18">
        <v>114</v>
      </c>
      <c r="B115" s="17">
        <f>IF(Tabulka1[[#This Row],[Úrok]]=0,0,Hypotéka!D$8)</f>
        <v>0</v>
      </c>
      <c r="C115" s="17">
        <f>IFERROR(PPMT(Hypotéka!$D$10,Tabulka1[[#This Row],[Číslo splátky]],Hypotéka!$D$12,-Hypotéka!$D$13),0)</f>
        <v>0</v>
      </c>
      <c r="D115" s="17">
        <f>IFERROR(IPMT(Hypotéka!$D$10,Tabulka1[[#This Row],[Číslo splátky]],Hypotéka!$D$12,-Hypotéka!$D$13),0)</f>
        <v>0</v>
      </c>
      <c r="E115" s="17">
        <f>E114-Tabulka1[[#This Row],[Úmor]]</f>
        <v>0</v>
      </c>
      <c r="F115" s="20"/>
    </row>
    <row r="116" spans="1:6" ht="28.5" customHeight="1" x14ac:dyDescent="0.4">
      <c r="A116" s="18">
        <v>115</v>
      </c>
      <c r="B116" s="17">
        <f>IF(Tabulka1[[#This Row],[Úrok]]=0,0,Hypotéka!D$8)</f>
        <v>0</v>
      </c>
      <c r="C116" s="17">
        <f>IFERROR(PPMT(Hypotéka!$D$10,Tabulka1[[#This Row],[Číslo splátky]],Hypotéka!$D$12,-Hypotéka!$D$13),0)</f>
        <v>0</v>
      </c>
      <c r="D116" s="17">
        <f>IFERROR(IPMT(Hypotéka!$D$10,Tabulka1[[#This Row],[Číslo splátky]],Hypotéka!$D$12,-Hypotéka!$D$13),0)</f>
        <v>0</v>
      </c>
      <c r="E116" s="17">
        <f>E115-Tabulka1[[#This Row],[Úmor]]</f>
        <v>0</v>
      </c>
      <c r="F116" s="20"/>
    </row>
    <row r="117" spans="1:6" ht="28.5" customHeight="1" x14ac:dyDescent="0.4">
      <c r="A117" s="18">
        <v>116</v>
      </c>
      <c r="B117" s="17">
        <f>IF(Tabulka1[[#This Row],[Úrok]]=0,0,Hypotéka!D$8)</f>
        <v>0</v>
      </c>
      <c r="C117" s="17">
        <f>IFERROR(PPMT(Hypotéka!$D$10,Tabulka1[[#This Row],[Číslo splátky]],Hypotéka!$D$12,-Hypotéka!$D$13),0)</f>
        <v>0</v>
      </c>
      <c r="D117" s="17">
        <f>IFERROR(IPMT(Hypotéka!$D$10,Tabulka1[[#This Row],[Číslo splátky]],Hypotéka!$D$12,-Hypotéka!$D$13),0)</f>
        <v>0</v>
      </c>
      <c r="E117" s="17">
        <f>E116-Tabulka1[[#This Row],[Úmor]]</f>
        <v>0</v>
      </c>
      <c r="F117" s="20"/>
    </row>
    <row r="118" spans="1:6" ht="28.5" customHeight="1" x14ac:dyDescent="0.4">
      <c r="A118" s="18">
        <v>117</v>
      </c>
      <c r="B118" s="17">
        <f>IF(Tabulka1[[#This Row],[Úrok]]=0,0,Hypotéka!D$8)</f>
        <v>0</v>
      </c>
      <c r="C118" s="17">
        <f>IFERROR(PPMT(Hypotéka!$D$10,Tabulka1[[#This Row],[Číslo splátky]],Hypotéka!$D$12,-Hypotéka!$D$13),0)</f>
        <v>0</v>
      </c>
      <c r="D118" s="17">
        <f>IFERROR(IPMT(Hypotéka!$D$10,Tabulka1[[#This Row],[Číslo splátky]],Hypotéka!$D$12,-Hypotéka!$D$13),0)</f>
        <v>0</v>
      </c>
      <c r="E118" s="17">
        <f>E117-Tabulka1[[#This Row],[Úmor]]</f>
        <v>0</v>
      </c>
      <c r="F118" s="20"/>
    </row>
    <row r="119" spans="1:6" ht="28.5" customHeight="1" x14ac:dyDescent="0.4">
      <c r="A119" s="18">
        <v>118</v>
      </c>
      <c r="B119" s="17">
        <f>IF(Tabulka1[[#This Row],[Úrok]]=0,0,Hypotéka!D$8)</f>
        <v>0</v>
      </c>
      <c r="C119" s="17">
        <f>IFERROR(PPMT(Hypotéka!$D$10,Tabulka1[[#This Row],[Číslo splátky]],Hypotéka!$D$12,-Hypotéka!$D$13),0)</f>
        <v>0</v>
      </c>
      <c r="D119" s="17">
        <f>IFERROR(IPMT(Hypotéka!$D$10,Tabulka1[[#This Row],[Číslo splátky]],Hypotéka!$D$12,-Hypotéka!$D$13),0)</f>
        <v>0</v>
      </c>
      <c r="E119" s="17">
        <f>E118-Tabulka1[[#This Row],[Úmor]]</f>
        <v>0</v>
      </c>
      <c r="F119" s="20"/>
    </row>
    <row r="120" spans="1:6" ht="28.5" customHeight="1" x14ac:dyDescent="0.4">
      <c r="A120" s="18">
        <v>119</v>
      </c>
      <c r="B120" s="17">
        <f>IF(Tabulka1[[#This Row],[Úrok]]=0,0,Hypotéka!D$8)</f>
        <v>0</v>
      </c>
      <c r="C120" s="17">
        <f>IFERROR(PPMT(Hypotéka!$D$10,Tabulka1[[#This Row],[Číslo splátky]],Hypotéka!$D$12,-Hypotéka!$D$13),0)</f>
        <v>0</v>
      </c>
      <c r="D120" s="17">
        <f>IFERROR(IPMT(Hypotéka!$D$10,Tabulka1[[#This Row],[Číslo splátky]],Hypotéka!$D$12,-Hypotéka!$D$13),0)</f>
        <v>0</v>
      </c>
      <c r="E120" s="17">
        <f>E119-Tabulka1[[#This Row],[Úmor]]</f>
        <v>0</v>
      </c>
      <c r="F120" s="20"/>
    </row>
    <row r="121" spans="1:6" ht="28.5" customHeight="1" x14ac:dyDescent="0.4">
      <c r="A121" s="18">
        <v>120</v>
      </c>
      <c r="B121" s="17">
        <f>IF(Tabulka1[[#This Row],[Úrok]]=0,0,Hypotéka!D$8)</f>
        <v>0</v>
      </c>
      <c r="C121" s="17">
        <f>IFERROR(PPMT(Hypotéka!$D$10,Tabulka1[[#This Row],[Číslo splátky]],Hypotéka!$D$12,-Hypotéka!$D$13),0)</f>
        <v>0</v>
      </c>
      <c r="D121" s="17">
        <f>IFERROR(IPMT(Hypotéka!$D$10,Tabulka1[[#This Row],[Číslo splátky]],Hypotéka!$D$12,-Hypotéka!$D$13),0)</f>
        <v>0</v>
      </c>
      <c r="E121" s="17">
        <f>E120-Tabulka1[[#This Row],[Úmor]]</f>
        <v>0</v>
      </c>
      <c r="F121" s="20"/>
    </row>
    <row r="122" spans="1:6" ht="28.5" customHeight="1" x14ac:dyDescent="0.4">
      <c r="A122" s="18">
        <v>121</v>
      </c>
      <c r="B122" s="17">
        <f>IF(Tabulka1[[#This Row],[Úrok]]=0,0,Hypotéka!D$8)</f>
        <v>0</v>
      </c>
      <c r="C122" s="17">
        <f>IFERROR(PPMT(Hypotéka!$D$10,Tabulka1[[#This Row],[Číslo splátky]],Hypotéka!$D$12,-Hypotéka!$D$13),0)</f>
        <v>0</v>
      </c>
      <c r="D122" s="17">
        <f>IFERROR(IPMT(Hypotéka!$D$10,Tabulka1[[#This Row],[Číslo splátky]],Hypotéka!$D$12,-Hypotéka!$D$13),0)</f>
        <v>0</v>
      </c>
      <c r="E122" s="17">
        <f>E121-Tabulka1[[#This Row],[Úmor]]</f>
        <v>0</v>
      </c>
      <c r="F122" s="20"/>
    </row>
    <row r="123" spans="1:6" ht="28.5" customHeight="1" x14ac:dyDescent="0.4">
      <c r="A123" s="18">
        <v>122</v>
      </c>
      <c r="B123" s="17">
        <f>IF(Tabulka1[[#This Row],[Úrok]]=0,0,Hypotéka!D$8)</f>
        <v>0</v>
      </c>
      <c r="C123" s="17">
        <f>IFERROR(PPMT(Hypotéka!$D$10,Tabulka1[[#This Row],[Číslo splátky]],Hypotéka!$D$12,-Hypotéka!$D$13),0)</f>
        <v>0</v>
      </c>
      <c r="D123" s="17">
        <f>IFERROR(IPMT(Hypotéka!$D$10,Tabulka1[[#This Row],[Číslo splátky]],Hypotéka!$D$12,-Hypotéka!$D$13),0)</f>
        <v>0</v>
      </c>
      <c r="E123" s="17">
        <f>E122-Tabulka1[[#This Row],[Úmor]]</f>
        <v>0</v>
      </c>
      <c r="F123" s="20"/>
    </row>
    <row r="124" spans="1:6" ht="28.5" customHeight="1" x14ac:dyDescent="0.4">
      <c r="A124" s="18">
        <v>123</v>
      </c>
      <c r="B124" s="17">
        <f>IF(Tabulka1[[#This Row],[Úrok]]=0,0,Hypotéka!D$8)</f>
        <v>0</v>
      </c>
      <c r="C124" s="17">
        <f>IFERROR(PPMT(Hypotéka!$D$10,Tabulka1[[#This Row],[Číslo splátky]],Hypotéka!$D$12,-Hypotéka!$D$13),0)</f>
        <v>0</v>
      </c>
      <c r="D124" s="17">
        <f>IFERROR(IPMT(Hypotéka!$D$10,Tabulka1[[#This Row],[Číslo splátky]],Hypotéka!$D$12,-Hypotéka!$D$13),0)</f>
        <v>0</v>
      </c>
      <c r="E124" s="17">
        <f>E123-Tabulka1[[#This Row],[Úmor]]</f>
        <v>0</v>
      </c>
      <c r="F124" s="20"/>
    </row>
    <row r="125" spans="1:6" ht="28.5" customHeight="1" x14ac:dyDescent="0.4">
      <c r="A125" s="18">
        <v>124</v>
      </c>
      <c r="B125" s="17">
        <f>IF(Tabulka1[[#This Row],[Úrok]]=0,0,Hypotéka!D$8)</f>
        <v>0</v>
      </c>
      <c r="C125" s="17">
        <f>IFERROR(PPMT(Hypotéka!$D$10,Tabulka1[[#This Row],[Číslo splátky]],Hypotéka!$D$12,-Hypotéka!$D$13),0)</f>
        <v>0</v>
      </c>
      <c r="D125" s="17">
        <f>IFERROR(IPMT(Hypotéka!$D$10,Tabulka1[[#This Row],[Číslo splátky]],Hypotéka!$D$12,-Hypotéka!$D$13),0)</f>
        <v>0</v>
      </c>
      <c r="E125" s="17">
        <f>E124-Tabulka1[[#This Row],[Úmor]]</f>
        <v>0</v>
      </c>
      <c r="F125" s="20"/>
    </row>
    <row r="126" spans="1:6" ht="28.5" customHeight="1" x14ac:dyDescent="0.4">
      <c r="A126" s="18">
        <v>125</v>
      </c>
      <c r="B126" s="17">
        <f>IF(Tabulka1[[#This Row],[Úrok]]=0,0,Hypotéka!D$8)</f>
        <v>0</v>
      </c>
      <c r="C126" s="17">
        <f>IFERROR(PPMT(Hypotéka!$D$10,Tabulka1[[#This Row],[Číslo splátky]],Hypotéka!$D$12,-Hypotéka!$D$13),0)</f>
        <v>0</v>
      </c>
      <c r="D126" s="17">
        <f>IFERROR(IPMT(Hypotéka!$D$10,Tabulka1[[#This Row],[Číslo splátky]],Hypotéka!$D$12,-Hypotéka!$D$13),0)</f>
        <v>0</v>
      </c>
      <c r="E126" s="17">
        <f>E125-Tabulka1[[#This Row],[Úmor]]</f>
        <v>0</v>
      </c>
      <c r="F126" s="20"/>
    </row>
    <row r="127" spans="1:6" ht="28.5" customHeight="1" x14ac:dyDescent="0.4">
      <c r="A127" s="18">
        <v>126</v>
      </c>
      <c r="B127" s="17">
        <f>IF(Tabulka1[[#This Row],[Úrok]]=0,0,Hypotéka!D$8)</f>
        <v>0</v>
      </c>
      <c r="C127" s="17">
        <f>IFERROR(PPMT(Hypotéka!$D$10,Tabulka1[[#This Row],[Číslo splátky]],Hypotéka!$D$12,-Hypotéka!$D$13),0)</f>
        <v>0</v>
      </c>
      <c r="D127" s="17">
        <f>IFERROR(IPMT(Hypotéka!$D$10,Tabulka1[[#This Row],[Číslo splátky]],Hypotéka!$D$12,-Hypotéka!$D$13),0)</f>
        <v>0</v>
      </c>
      <c r="E127" s="17">
        <f>E126-Tabulka1[[#This Row],[Úmor]]</f>
        <v>0</v>
      </c>
      <c r="F127" s="20"/>
    </row>
    <row r="128" spans="1:6" ht="28.5" customHeight="1" x14ac:dyDescent="0.4">
      <c r="A128" s="18">
        <v>127</v>
      </c>
      <c r="B128" s="17">
        <f>IF(Tabulka1[[#This Row],[Úrok]]=0,0,Hypotéka!D$8)</f>
        <v>0</v>
      </c>
      <c r="C128" s="17">
        <f>IFERROR(PPMT(Hypotéka!$D$10,Tabulka1[[#This Row],[Číslo splátky]],Hypotéka!$D$12,-Hypotéka!$D$13),0)</f>
        <v>0</v>
      </c>
      <c r="D128" s="17">
        <f>IFERROR(IPMT(Hypotéka!$D$10,Tabulka1[[#This Row],[Číslo splátky]],Hypotéka!$D$12,-Hypotéka!$D$13),0)</f>
        <v>0</v>
      </c>
      <c r="E128" s="17">
        <f>E127-Tabulka1[[#This Row],[Úmor]]</f>
        <v>0</v>
      </c>
      <c r="F128" s="20"/>
    </row>
    <row r="129" spans="1:6" ht="28.5" customHeight="1" x14ac:dyDescent="0.4">
      <c r="A129" s="18">
        <v>128</v>
      </c>
      <c r="B129" s="17">
        <f>IF(Tabulka1[[#This Row],[Úrok]]=0,0,Hypotéka!D$8)</f>
        <v>0</v>
      </c>
      <c r="C129" s="17">
        <f>IFERROR(PPMT(Hypotéka!$D$10,Tabulka1[[#This Row],[Číslo splátky]],Hypotéka!$D$12,-Hypotéka!$D$13),0)</f>
        <v>0</v>
      </c>
      <c r="D129" s="17">
        <f>IFERROR(IPMT(Hypotéka!$D$10,Tabulka1[[#This Row],[Číslo splátky]],Hypotéka!$D$12,-Hypotéka!$D$13),0)</f>
        <v>0</v>
      </c>
      <c r="E129" s="17">
        <f>E128-Tabulka1[[#This Row],[Úmor]]</f>
        <v>0</v>
      </c>
      <c r="F129" s="20"/>
    </row>
    <row r="130" spans="1:6" ht="28.5" customHeight="1" x14ac:dyDescent="0.4">
      <c r="A130" s="18">
        <v>129</v>
      </c>
      <c r="B130" s="17">
        <f>IF(Tabulka1[[#This Row],[Úrok]]=0,0,Hypotéka!D$8)</f>
        <v>0</v>
      </c>
      <c r="C130" s="17">
        <f>IFERROR(PPMT(Hypotéka!$D$10,Tabulka1[[#This Row],[Číslo splátky]],Hypotéka!$D$12,-Hypotéka!$D$13),0)</f>
        <v>0</v>
      </c>
      <c r="D130" s="17">
        <f>IFERROR(IPMT(Hypotéka!$D$10,Tabulka1[[#This Row],[Číslo splátky]],Hypotéka!$D$12,-Hypotéka!$D$13),0)</f>
        <v>0</v>
      </c>
      <c r="E130" s="17">
        <f>E129-Tabulka1[[#This Row],[Úmor]]</f>
        <v>0</v>
      </c>
      <c r="F130" s="20"/>
    </row>
    <row r="131" spans="1:6" ht="28.5" customHeight="1" x14ac:dyDescent="0.4">
      <c r="A131" s="18">
        <v>130</v>
      </c>
      <c r="B131" s="17">
        <f>IF(Tabulka1[[#This Row],[Úrok]]=0,0,Hypotéka!D$8)</f>
        <v>0</v>
      </c>
      <c r="C131" s="17">
        <f>IFERROR(PPMT(Hypotéka!$D$10,Tabulka1[[#This Row],[Číslo splátky]],Hypotéka!$D$12,-Hypotéka!$D$13),0)</f>
        <v>0</v>
      </c>
      <c r="D131" s="17">
        <f>IFERROR(IPMT(Hypotéka!$D$10,Tabulka1[[#This Row],[Číslo splátky]],Hypotéka!$D$12,-Hypotéka!$D$13),0)</f>
        <v>0</v>
      </c>
      <c r="E131" s="17">
        <f>E130-Tabulka1[[#This Row],[Úmor]]</f>
        <v>0</v>
      </c>
      <c r="F131" s="20"/>
    </row>
    <row r="132" spans="1:6" ht="28.5" customHeight="1" x14ac:dyDescent="0.4">
      <c r="A132" s="18">
        <v>131</v>
      </c>
      <c r="B132" s="17">
        <f>IF(Tabulka1[[#This Row],[Úrok]]=0,0,Hypotéka!D$8)</f>
        <v>0</v>
      </c>
      <c r="C132" s="17">
        <f>IFERROR(PPMT(Hypotéka!$D$10,Tabulka1[[#This Row],[Číslo splátky]],Hypotéka!$D$12,-Hypotéka!$D$13),0)</f>
        <v>0</v>
      </c>
      <c r="D132" s="17">
        <f>IFERROR(IPMT(Hypotéka!$D$10,Tabulka1[[#This Row],[Číslo splátky]],Hypotéka!$D$12,-Hypotéka!$D$13),0)</f>
        <v>0</v>
      </c>
      <c r="E132" s="17">
        <f>E131-Tabulka1[[#This Row],[Úmor]]</f>
        <v>0</v>
      </c>
      <c r="F132" s="20"/>
    </row>
    <row r="133" spans="1:6" ht="28.5" customHeight="1" x14ac:dyDescent="0.4">
      <c r="A133" s="18">
        <v>132</v>
      </c>
      <c r="B133" s="17">
        <f>IF(Tabulka1[[#This Row],[Úrok]]=0,0,Hypotéka!D$8)</f>
        <v>0</v>
      </c>
      <c r="C133" s="17">
        <f>IFERROR(PPMT(Hypotéka!$D$10,Tabulka1[[#This Row],[Číslo splátky]],Hypotéka!$D$12,-Hypotéka!$D$13),0)</f>
        <v>0</v>
      </c>
      <c r="D133" s="17">
        <f>IFERROR(IPMT(Hypotéka!$D$10,Tabulka1[[#This Row],[Číslo splátky]],Hypotéka!$D$12,-Hypotéka!$D$13),0)</f>
        <v>0</v>
      </c>
      <c r="E133" s="17">
        <f>E132-Tabulka1[[#This Row],[Úmor]]</f>
        <v>0</v>
      </c>
      <c r="F133" s="20"/>
    </row>
    <row r="134" spans="1:6" ht="28.5" customHeight="1" x14ac:dyDescent="0.4">
      <c r="A134" s="18">
        <v>133</v>
      </c>
      <c r="B134" s="17">
        <f>IF(Tabulka1[[#This Row],[Úrok]]=0,0,Hypotéka!D$8)</f>
        <v>0</v>
      </c>
      <c r="C134" s="17">
        <f>IFERROR(PPMT(Hypotéka!$D$10,Tabulka1[[#This Row],[Číslo splátky]],Hypotéka!$D$12,-Hypotéka!$D$13),0)</f>
        <v>0</v>
      </c>
      <c r="D134" s="17">
        <f>IFERROR(IPMT(Hypotéka!$D$10,Tabulka1[[#This Row],[Číslo splátky]],Hypotéka!$D$12,-Hypotéka!$D$13),0)</f>
        <v>0</v>
      </c>
      <c r="E134" s="17">
        <f>E133-Tabulka1[[#This Row],[Úmor]]</f>
        <v>0</v>
      </c>
      <c r="F134" s="20"/>
    </row>
    <row r="135" spans="1:6" ht="28.5" customHeight="1" x14ac:dyDescent="0.4">
      <c r="A135" s="18">
        <v>134</v>
      </c>
      <c r="B135" s="17">
        <f>IF(Tabulka1[[#This Row],[Úrok]]=0,0,Hypotéka!D$8)</f>
        <v>0</v>
      </c>
      <c r="C135" s="17">
        <f>IFERROR(PPMT(Hypotéka!$D$10,Tabulka1[[#This Row],[Číslo splátky]],Hypotéka!$D$12,-Hypotéka!$D$13),0)</f>
        <v>0</v>
      </c>
      <c r="D135" s="17">
        <f>IFERROR(IPMT(Hypotéka!$D$10,Tabulka1[[#This Row],[Číslo splátky]],Hypotéka!$D$12,-Hypotéka!$D$13),0)</f>
        <v>0</v>
      </c>
      <c r="E135" s="17">
        <f>E134-Tabulka1[[#This Row],[Úmor]]</f>
        <v>0</v>
      </c>
      <c r="F135" s="20"/>
    </row>
    <row r="136" spans="1:6" ht="28.5" customHeight="1" x14ac:dyDescent="0.4">
      <c r="A136" s="18">
        <v>135</v>
      </c>
      <c r="B136" s="17">
        <f>IF(Tabulka1[[#This Row],[Úrok]]=0,0,Hypotéka!D$8)</f>
        <v>0</v>
      </c>
      <c r="C136" s="17">
        <f>IFERROR(PPMT(Hypotéka!$D$10,Tabulka1[[#This Row],[Číslo splátky]],Hypotéka!$D$12,-Hypotéka!$D$13),0)</f>
        <v>0</v>
      </c>
      <c r="D136" s="17">
        <f>IFERROR(IPMT(Hypotéka!$D$10,Tabulka1[[#This Row],[Číslo splátky]],Hypotéka!$D$12,-Hypotéka!$D$13),0)</f>
        <v>0</v>
      </c>
      <c r="E136" s="17">
        <f>E135-Tabulka1[[#This Row],[Úmor]]</f>
        <v>0</v>
      </c>
      <c r="F136" s="20"/>
    </row>
    <row r="137" spans="1:6" ht="28.5" customHeight="1" x14ac:dyDescent="0.4">
      <c r="A137" s="18">
        <v>136</v>
      </c>
      <c r="B137" s="17">
        <f>IF(Tabulka1[[#This Row],[Úrok]]=0,0,Hypotéka!D$8)</f>
        <v>0</v>
      </c>
      <c r="C137" s="17">
        <f>IFERROR(PPMT(Hypotéka!$D$10,Tabulka1[[#This Row],[Číslo splátky]],Hypotéka!$D$12,-Hypotéka!$D$13),0)</f>
        <v>0</v>
      </c>
      <c r="D137" s="17">
        <f>IFERROR(IPMT(Hypotéka!$D$10,Tabulka1[[#This Row],[Číslo splátky]],Hypotéka!$D$12,-Hypotéka!$D$13),0)</f>
        <v>0</v>
      </c>
      <c r="E137" s="17">
        <f>E136-Tabulka1[[#This Row],[Úmor]]</f>
        <v>0</v>
      </c>
      <c r="F137" s="20"/>
    </row>
    <row r="138" spans="1:6" ht="28.5" customHeight="1" x14ac:dyDescent="0.4">
      <c r="A138" s="18">
        <v>137</v>
      </c>
      <c r="B138" s="17">
        <f>IF(Tabulka1[[#This Row],[Úrok]]=0,0,Hypotéka!D$8)</f>
        <v>0</v>
      </c>
      <c r="C138" s="17">
        <f>IFERROR(PPMT(Hypotéka!$D$10,Tabulka1[[#This Row],[Číslo splátky]],Hypotéka!$D$12,-Hypotéka!$D$13),0)</f>
        <v>0</v>
      </c>
      <c r="D138" s="17">
        <f>IFERROR(IPMT(Hypotéka!$D$10,Tabulka1[[#This Row],[Číslo splátky]],Hypotéka!$D$12,-Hypotéka!$D$13),0)</f>
        <v>0</v>
      </c>
      <c r="E138" s="17">
        <f>E137-Tabulka1[[#This Row],[Úmor]]</f>
        <v>0</v>
      </c>
      <c r="F138" s="20"/>
    </row>
    <row r="139" spans="1:6" ht="28.5" customHeight="1" x14ac:dyDescent="0.4">
      <c r="A139" s="18">
        <v>138</v>
      </c>
      <c r="B139" s="17">
        <f>IF(Tabulka1[[#This Row],[Úrok]]=0,0,Hypotéka!D$8)</f>
        <v>0</v>
      </c>
      <c r="C139" s="17">
        <f>IFERROR(PPMT(Hypotéka!$D$10,Tabulka1[[#This Row],[Číslo splátky]],Hypotéka!$D$12,-Hypotéka!$D$13),0)</f>
        <v>0</v>
      </c>
      <c r="D139" s="17">
        <f>IFERROR(IPMT(Hypotéka!$D$10,Tabulka1[[#This Row],[Číslo splátky]],Hypotéka!$D$12,-Hypotéka!$D$13),0)</f>
        <v>0</v>
      </c>
      <c r="E139" s="17">
        <f>E138-Tabulka1[[#This Row],[Úmor]]</f>
        <v>0</v>
      </c>
      <c r="F139" s="20"/>
    </row>
    <row r="140" spans="1:6" ht="28.5" customHeight="1" x14ac:dyDescent="0.4">
      <c r="A140" s="18">
        <v>139</v>
      </c>
      <c r="B140" s="17">
        <f>IF(Tabulka1[[#This Row],[Úrok]]=0,0,Hypotéka!D$8)</f>
        <v>0</v>
      </c>
      <c r="C140" s="17">
        <f>IFERROR(PPMT(Hypotéka!$D$10,Tabulka1[[#This Row],[Číslo splátky]],Hypotéka!$D$12,-Hypotéka!$D$13),0)</f>
        <v>0</v>
      </c>
      <c r="D140" s="17">
        <f>IFERROR(IPMT(Hypotéka!$D$10,Tabulka1[[#This Row],[Číslo splátky]],Hypotéka!$D$12,-Hypotéka!$D$13),0)</f>
        <v>0</v>
      </c>
      <c r="E140" s="17">
        <f>E139-Tabulka1[[#This Row],[Úmor]]</f>
        <v>0</v>
      </c>
      <c r="F140" s="20"/>
    </row>
    <row r="141" spans="1:6" ht="28.5" customHeight="1" x14ac:dyDescent="0.4">
      <c r="A141" s="18">
        <v>140</v>
      </c>
      <c r="B141" s="17">
        <f>IF(Tabulka1[[#This Row],[Úrok]]=0,0,Hypotéka!D$8)</f>
        <v>0</v>
      </c>
      <c r="C141" s="17">
        <f>IFERROR(PPMT(Hypotéka!$D$10,Tabulka1[[#This Row],[Číslo splátky]],Hypotéka!$D$12,-Hypotéka!$D$13),0)</f>
        <v>0</v>
      </c>
      <c r="D141" s="17">
        <f>IFERROR(IPMT(Hypotéka!$D$10,Tabulka1[[#This Row],[Číslo splátky]],Hypotéka!$D$12,-Hypotéka!$D$13),0)</f>
        <v>0</v>
      </c>
      <c r="E141" s="17">
        <f>E140-Tabulka1[[#This Row],[Úmor]]</f>
        <v>0</v>
      </c>
      <c r="F141" s="20"/>
    </row>
    <row r="142" spans="1:6" ht="28.5" customHeight="1" x14ac:dyDescent="0.4">
      <c r="A142" s="18">
        <v>141</v>
      </c>
      <c r="B142" s="17">
        <f>IF(Tabulka1[[#This Row],[Úrok]]=0,0,Hypotéka!D$8)</f>
        <v>0</v>
      </c>
      <c r="C142" s="17">
        <f>IFERROR(PPMT(Hypotéka!$D$10,Tabulka1[[#This Row],[Číslo splátky]],Hypotéka!$D$12,-Hypotéka!$D$13),0)</f>
        <v>0</v>
      </c>
      <c r="D142" s="17">
        <f>IFERROR(IPMT(Hypotéka!$D$10,Tabulka1[[#This Row],[Číslo splátky]],Hypotéka!$D$12,-Hypotéka!$D$13),0)</f>
        <v>0</v>
      </c>
      <c r="E142" s="17">
        <f>E141-Tabulka1[[#This Row],[Úmor]]</f>
        <v>0</v>
      </c>
      <c r="F142" s="20"/>
    </row>
    <row r="143" spans="1:6" ht="28.5" customHeight="1" x14ac:dyDescent="0.4">
      <c r="A143" s="18">
        <v>142</v>
      </c>
      <c r="B143" s="17">
        <f>IF(Tabulka1[[#This Row],[Úrok]]=0,0,Hypotéka!D$8)</f>
        <v>0</v>
      </c>
      <c r="C143" s="17">
        <f>IFERROR(PPMT(Hypotéka!$D$10,Tabulka1[[#This Row],[Číslo splátky]],Hypotéka!$D$12,-Hypotéka!$D$13),0)</f>
        <v>0</v>
      </c>
      <c r="D143" s="17">
        <f>IFERROR(IPMT(Hypotéka!$D$10,Tabulka1[[#This Row],[Číslo splátky]],Hypotéka!$D$12,-Hypotéka!$D$13),0)</f>
        <v>0</v>
      </c>
      <c r="E143" s="17">
        <f>E142-Tabulka1[[#This Row],[Úmor]]</f>
        <v>0</v>
      </c>
      <c r="F143" s="20"/>
    </row>
    <row r="144" spans="1:6" ht="28.5" customHeight="1" x14ac:dyDescent="0.4">
      <c r="A144" s="18">
        <v>143</v>
      </c>
      <c r="B144" s="17">
        <f>IF(Tabulka1[[#This Row],[Úrok]]=0,0,Hypotéka!D$8)</f>
        <v>0</v>
      </c>
      <c r="C144" s="17">
        <f>IFERROR(PPMT(Hypotéka!$D$10,Tabulka1[[#This Row],[Číslo splátky]],Hypotéka!$D$12,-Hypotéka!$D$13),0)</f>
        <v>0</v>
      </c>
      <c r="D144" s="17">
        <f>IFERROR(IPMT(Hypotéka!$D$10,Tabulka1[[#This Row],[Číslo splátky]],Hypotéka!$D$12,-Hypotéka!$D$13),0)</f>
        <v>0</v>
      </c>
      <c r="E144" s="17">
        <f>E143-Tabulka1[[#This Row],[Úmor]]</f>
        <v>0</v>
      </c>
      <c r="F144" s="20"/>
    </row>
    <row r="145" spans="1:6" ht="28.5" customHeight="1" x14ac:dyDescent="0.4">
      <c r="A145" s="18">
        <v>144</v>
      </c>
      <c r="B145" s="17">
        <f>IF(Tabulka1[[#This Row],[Úrok]]=0,0,Hypotéka!D$8)</f>
        <v>0</v>
      </c>
      <c r="C145" s="17">
        <f>IFERROR(PPMT(Hypotéka!$D$10,Tabulka1[[#This Row],[Číslo splátky]],Hypotéka!$D$12,-Hypotéka!$D$13),0)</f>
        <v>0</v>
      </c>
      <c r="D145" s="17">
        <f>IFERROR(IPMT(Hypotéka!$D$10,Tabulka1[[#This Row],[Číslo splátky]],Hypotéka!$D$12,-Hypotéka!$D$13),0)</f>
        <v>0</v>
      </c>
      <c r="E145" s="17">
        <f>E144-Tabulka1[[#This Row],[Úmor]]</f>
        <v>0</v>
      </c>
      <c r="F145" s="20"/>
    </row>
    <row r="146" spans="1:6" ht="28.5" customHeight="1" x14ac:dyDescent="0.4">
      <c r="A146" s="18">
        <v>145</v>
      </c>
      <c r="B146" s="17">
        <f>IF(Tabulka1[[#This Row],[Úrok]]=0,0,Hypotéka!D$8)</f>
        <v>0</v>
      </c>
      <c r="C146" s="17">
        <f>IFERROR(PPMT(Hypotéka!$D$10,Tabulka1[[#This Row],[Číslo splátky]],Hypotéka!$D$12,-Hypotéka!$D$13),0)</f>
        <v>0</v>
      </c>
      <c r="D146" s="17">
        <f>IFERROR(IPMT(Hypotéka!$D$10,Tabulka1[[#This Row],[Číslo splátky]],Hypotéka!$D$12,-Hypotéka!$D$13),0)</f>
        <v>0</v>
      </c>
      <c r="E146" s="17">
        <f>E145-Tabulka1[[#This Row],[Úmor]]</f>
        <v>0</v>
      </c>
      <c r="F146" s="20"/>
    </row>
    <row r="147" spans="1:6" ht="28.5" customHeight="1" x14ac:dyDescent="0.4">
      <c r="A147" s="18">
        <v>146</v>
      </c>
      <c r="B147" s="17">
        <f>IF(Tabulka1[[#This Row],[Úrok]]=0,0,Hypotéka!D$8)</f>
        <v>0</v>
      </c>
      <c r="C147" s="17">
        <f>IFERROR(PPMT(Hypotéka!$D$10,Tabulka1[[#This Row],[Číslo splátky]],Hypotéka!$D$12,-Hypotéka!$D$13),0)</f>
        <v>0</v>
      </c>
      <c r="D147" s="17">
        <f>IFERROR(IPMT(Hypotéka!$D$10,Tabulka1[[#This Row],[Číslo splátky]],Hypotéka!$D$12,-Hypotéka!$D$13),0)</f>
        <v>0</v>
      </c>
      <c r="E147" s="17">
        <f>E146-Tabulka1[[#This Row],[Úmor]]</f>
        <v>0</v>
      </c>
      <c r="F147" s="20"/>
    </row>
    <row r="148" spans="1:6" ht="28.5" customHeight="1" x14ac:dyDescent="0.4">
      <c r="A148" s="18">
        <v>147</v>
      </c>
      <c r="B148" s="17">
        <f>IF(Tabulka1[[#This Row],[Úrok]]=0,0,Hypotéka!D$8)</f>
        <v>0</v>
      </c>
      <c r="C148" s="17">
        <f>IFERROR(PPMT(Hypotéka!$D$10,Tabulka1[[#This Row],[Číslo splátky]],Hypotéka!$D$12,-Hypotéka!$D$13),0)</f>
        <v>0</v>
      </c>
      <c r="D148" s="17">
        <f>IFERROR(IPMT(Hypotéka!$D$10,Tabulka1[[#This Row],[Číslo splátky]],Hypotéka!$D$12,-Hypotéka!$D$13),0)</f>
        <v>0</v>
      </c>
      <c r="E148" s="17">
        <f>E147-Tabulka1[[#This Row],[Úmor]]</f>
        <v>0</v>
      </c>
      <c r="F148" s="20"/>
    </row>
    <row r="149" spans="1:6" ht="28.5" customHeight="1" x14ac:dyDescent="0.4">
      <c r="A149" s="18">
        <v>148</v>
      </c>
      <c r="B149" s="17">
        <f>IF(Tabulka1[[#This Row],[Úrok]]=0,0,Hypotéka!D$8)</f>
        <v>0</v>
      </c>
      <c r="C149" s="17">
        <f>IFERROR(PPMT(Hypotéka!$D$10,Tabulka1[[#This Row],[Číslo splátky]],Hypotéka!$D$12,-Hypotéka!$D$13),0)</f>
        <v>0</v>
      </c>
      <c r="D149" s="17">
        <f>IFERROR(IPMT(Hypotéka!$D$10,Tabulka1[[#This Row],[Číslo splátky]],Hypotéka!$D$12,-Hypotéka!$D$13),0)</f>
        <v>0</v>
      </c>
      <c r="E149" s="17">
        <f>E148-Tabulka1[[#This Row],[Úmor]]</f>
        <v>0</v>
      </c>
      <c r="F149" s="20"/>
    </row>
    <row r="150" spans="1:6" ht="28.5" customHeight="1" x14ac:dyDescent="0.4">
      <c r="A150" s="18">
        <v>149</v>
      </c>
      <c r="B150" s="17">
        <f>IF(Tabulka1[[#This Row],[Úrok]]=0,0,Hypotéka!D$8)</f>
        <v>0</v>
      </c>
      <c r="C150" s="17">
        <f>IFERROR(PPMT(Hypotéka!$D$10,Tabulka1[[#This Row],[Číslo splátky]],Hypotéka!$D$12,-Hypotéka!$D$13),0)</f>
        <v>0</v>
      </c>
      <c r="D150" s="17">
        <f>IFERROR(IPMT(Hypotéka!$D$10,Tabulka1[[#This Row],[Číslo splátky]],Hypotéka!$D$12,-Hypotéka!$D$13),0)</f>
        <v>0</v>
      </c>
      <c r="E150" s="17">
        <f>E149-Tabulka1[[#This Row],[Úmor]]</f>
        <v>0</v>
      </c>
      <c r="F150" s="20"/>
    </row>
    <row r="151" spans="1:6" ht="28.5" customHeight="1" x14ac:dyDescent="0.4">
      <c r="A151" s="18">
        <v>150</v>
      </c>
      <c r="B151" s="17">
        <f>IF(Tabulka1[[#This Row],[Úrok]]=0,0,Hypotéka!D$8)</f>
        <v>0</v>
      </c>
      <c r="C151" s="17">
        <f>IFERROR(PPMT(Hypotéka!$D$10,Tabulka1[[#This Row],[Číslo splátky]],Hypotéka!$D$12,-Hypotéka!$D$13),0)</f>
        <v>0</v>
      </c>
      <c r="D151" s="17">
        <f>IFERROR(IPMT(Hypotéka!$D$10,Tabulka1[[#This Row],[Číslo splátky]],Hypotéka!$D$12,-Hypotéka!$D$13),0)</f>
        <v>0</v>
      </c>
      <c r="E151" s="17">
        <f>E150-Tabulka1[[#This Row],[Úmor]]</f>
        <v>0</v>
      </c>
      <c r="F151" s="20"/>
    </row>
    <row r="152" spans="1:6" ht="28.5" customHeight="1" x14ac:dyDescent="0.4">
      <c r="A152" s="18">
        <v>151</v>
      </c>
      <c r="B152" s="17">
        <f>IF(Tabulka1[[#This Row],[Úrok]]=0,0,Hypotéka!D$8)</f>
        <v>0</v>
      </c>
      <c r="C152" s="17">
        <f>IFERROR(PPMT(Hypotéka!$D$10,Tabulka1[[#This Row],[Číslo splátky]],Hypotéka!$D$12,-Hypotéka!$D$13),0)</f>
        <v>0</v>
      </c>
      <c r="D152" s="17">
        <f>IFERROR(IPMT(Hypotéka!$D$10,Tabulka1[[#This Row],[Číslo splátky]],Hypotéka!$D$12,-Hypotéka!$D$13),0)</f>
        <v>0</v>
      </c>
      <c r="E152" s="17">
        <f>E151-Tabulka1[[#This Row],[Úmor]]</f>
        <v>0</v>
      </c>
      <c r="F152" s="20"/>
    </row>
    <row r="153" spans="1:6" ht="28.5" customHeight="1" x14ac:dyDescent="0.4">
      <c r="A153" s="18">
        <v>152</v>
      </c>
      <c r="B153" s="17">
        <f>IF(Tabulka1[[#This Row],[Úrok]]=0,0,Hypotéka!D$8)</f>
        <v>0</v>
      </c>
      <c r="C153" s="17">
        <f>IFERROR(PPMT(Hypotéka!$D$10,Tabulka1[[#This Row],[Číslo splátky]],Hypotéka!$D$12,-Hypotéka!$D$13),0)</f>
        <v>0</v>
      </c>
      <c r="D153" s="17">
        <f>IFERROR(IPMT(Hypotéka!$D$10,Tabulka1[[#This Row],[Číslo splátky]],Hypotéka!$D$12,-Hypotéka!$D$13),0)</f>
        <v>0</v>
      </c>
      <c r="E153" s="17">
        <f>E152-Tabulka1[[#This Row],[Úmor]]</f>
        <v>0</v>
      </c>
      <c r="F153" s="20"/>
    </row>
    <row r="154" spans="1:6" ht="28.5" customHeight="1" x14ac:dyDescent="0.4">
      <c r="A154" s="18">
        <v>153</v>
      </c>
      <c r="B154" s="17">
        <f>IF(Tabulka1[[#This Row],[Úrok]]=0,0,Hypotéka!D$8)</f>
        <v>0</v>
      </c>
      <c r="C154" s="17">
        <f>IFERROR(PPMT(Hypotéka!$D$10,Tabulka1[[#This Row],[Číslo splátky]],Hypotéka!$D$12,-Hypotéka!$D$13),0)</f>
        <v>0</v>
      </c>
      <c r="D154" s="17">
        <f>IFERROR(IPMT(Hypotéka!$D$10,Tabulka1[[#This Row],[Číslo splátky]],Hypotéka!$D$12,-Hypotéka!$D$13),0)</f>
        <v>0</v>
      </c>
      <c r="E154" s="17">
        <f>E153-Tabulka1[[#This Row],[Úmor]]</f>
        <v>0</v>
      </c>
      <c r="F154" s="20"/>
    </row>
    <row r="155" spans="1:6" ht="28.5" customHeight="1" x14ac:dyDescent="0.4">
      <c r="A155" s="18">
        <v>154</v>
      </c>
      <c r="B155" s="17">
        <f>IF(Tabulka1[[#This Row],[Úrok]]=0,0,Hypotéka!D$8)</f>
        <v>0</v>
      </c>
      <c r="C155" s="17">
        <f>IFERROR(PPMT(Hypotéka!$D$10,Tabulka1[[#This Row],[Číslo splátky]],Hypotéka!$D$12,-Hypotéka!$D$13),0)</f>
        <v>0</v>
      </c>
      <c r="D155" s="17">
        <f>IFERROR(IPMT(Hypotéka!$D$10,Tabulka1[[#This Row],[Číslo splátky]],Hypotéka!$D$12,-Hypotéka!$D$13),0)</f>
        <v>0</v>
      </c>
      <c r="E155" s="17">
        <f>E154-Tabulka1[[#This Row],[Úmor]]</f>
        <v>0</v>
      </c>
      <c r="F155" s="20"/>
    </row>
    <row r="156" spans="1:6" ht="28.5" customHeight="1" x14ac:dyDescent="0.4">
      <c r="A156" s="18">
        <v>155</v>
      </c>
      <c r="B156" s="17">
        <f>IF(Tabulka1[[#This Row],[Úrok]]=0,0,Hypotéka!D$8)</f>
        <v>0</v>
      </c>
      <c r="C156" s="17">
        <f>IFERROR(PPMT(Hypotéka!$D$10,Tabulka1[[#This Row],[Číslo splátky]],Hypotéka!$D$12,-Hypotéka!$D$13),0)</f>
        <v>0</v>
      </c>
      <c r="D156" s="17">
        <f>IFERROR(IPMT(Hypotéka!$D$10,Tabulka1[[#This Row],[Číslo splátky]],Hypotéka!$D$12,-Hypotéka!$D$13),0)</f>
        <v>0</v>
      </c>
      <c r="E156" s="17">
        <f>E155-Tabulka1[[#This Row],[Úmor]]</f>
        <v>0</v>
      </c>
      <c r="F156" s="20"/>
    </row>
    <row r="157" spans="1:6" ht="28.5" customHeight="1" x14ac:dyDescent="0.4">
      <c r="A157" s="18">
        <v>156</v>
      </c>
      <c r="B157" s="17">
        <f>IF(Tabulka1[[#This Row],[Úrok]]=0,0,Hypotéka!D$8)</f>
        <v>0</v>
      </c>
      <c r="C157" s="17">
        <f>IFERROR(PPMT(Hypotéka!$D$10,Tabulka1[[#This Row],[Číslo splátky]],Hypotéka!$D$12,-Hypotéka!$D$13),0)</f>
        <v>0</v>
      </c>
      <c r="D157" s="17">
        <f>IFERROR(IPMT(Hypotéka!$D$10,Tabulka1[[#This Row],[Číslo splátky]],Hypotéka!$D$12,-Hypotéka!$D$13),0)</f>
        <v>0</v>
      </c>
      <c r="E157" s="17">
        <f>E156-Tabulka1[[#This Row],[Úmor]]</f>
        <v>0</v>
      </c>
      <c r="F157" s="20"/>
    </row>
    <row r="158" spans="1:6" ht="28.5" customHeight="1" x14ac:dyDescent="0.4">
      <c r="A158" s="18">
        <v>157</v>
      </c>
      <c r="B158" s="17">
        <f>IF(Tabulka1[[#This Row],[Úrok]]=0,0,Hypotéka!D$8)</f>
        <v>0</v>
      </c>
      <c r="C158" s="17">
        <f>IFERROR(PPMT(Hypotéka!$D$10,Tabulka1[[#This Row],[Číslo splátky]],Hypotéka!$D$12,-Hypotéka!$D$13),0)</f>
        <v>0</v>
      </c>
      <c r="D158" s="17">
        <f>IFERROR(IPMT(Hypotéka!$D$10,Tabulka1[[#This Row],[Číslo splátky]],Hypotéka!$D$12,-Hypotéka!$D$13),0)</f>
        <v>0</v>
      </c>
      <c r="E158" s="17">
        <f>E157-Tabulka1[[#This Row],[Úmor]]</f>
        <v>0</v>
      </c>
      <c r="F158" s="20"/>
    </row>
    <row r="159" spans="1:6" ht="28.5" customHeight="1" x14ac:dyDescent="0.4">
      <c r="A159" s="18">
        <v>158</v>
      </c>
      <c r="B159" s="17">
        <f>IF(Tabulka1[[#This Row],[Úrok]]=0,0,Hypotéka!D$8)</f>
        <v>0</v>
      </c>
      <c r="C159" s="17">
        <f>IFERROR(PPMT(Hypotéka!$D$10,Tabulka1[[#This Row],[Číslo splátky]],Hypotéka!$D$12,-Hypotéka!$D$13),0)</f>
        <v>0</v>
      </c>
      <c r="D159" s="17">
        <f>IFERROR(IPMT(Hypotéka!$D$10,Tabulka1[[#This Row],[Číslo splátky]],Hypotéka!$D$12,-Hypotéka!$D$13),0)</f>
        <v>0</v>
      </c>
      <c r="E159" s="17">
        <f>E158-Tabulka1[[#This Row],[Úmor]]</f>
        <v>0</v>
      </c>
      <c r="F159" s="20"/>
    </row>
    <row r="160" spans="1:6" ht="28.5" customHeight="1" x14ac:dyDescent="0.4">
      <c r="A160" s="18">
        <v>159</v>
      </c>
      <c r="B160" s="17">
        <f>IF(Tabulka1[[#This Row],[Úrok]]=0,0,Hypotéka!D$8)</f>
        <v>0</v>
      </c>
      <c r="C160" s="17">
        <f>IFERROR(PPMT(Hypotéka!$D$10,Tabulka1[[#This Row],[Číslo splátky]],Hypotéka!$D$12,-Hypotéka!$D$13),0)</f>
        <v>0</v>
      </c>
      <c r="D160" s="17">
        <f>IFERROR(IPMT(Hypotéka!$D$10,Tabulka1[[#This Row],[Číslo splátky]],Hypotéka!$D$12,-Hypotéka!$D$13),0)</f>
        <v>0</v>
      </c>
      <c r="E160" s="17">
        <f>E159-Tabulka1[[#This Row],[Úmor]]</f>
        <v>0</v>
      </c>
      <c r="F160" s="20"/>
    </row>
    <row r="161" spans="1:6" ht="28.5" customHeight="1" x14ac:dyDescent="0.4">
      <c r="A161" s="18">
        <v>160</v>
      </c>
      <c r="B161" s="17">
        <f>IF(Tabulka1[[#This Row],[Úrok]]=0,0,Hypotéka!D$8)</f>
        <v>0</v>
      </c>
      <c r="C161" s="17">
        <f>IFERROR(PPMT(Hypotéka!$D$10,Tabulka1[[#This Row],[Číslo splátky]],Hypotéka!$D$12,-Hypotéka!$D$13),0)</f>
        <v>0</v>
      </c>
      <c r="D161" s="17">
        <f>IFERROR(IPMT(Hypotéka!$D$10,Tabulka1[[#This Row],[Číslo splátky]],Hypotéka!$D$12,-Hypotéka!$D$13),0)</f>
        <v>0</v>
      </c>
      <c r="E161" s="17">
        <f>E160-Tabulka1[[#This Row],[Úmor]]</f>
        <v>0</v>
      </c>
      <c r="F161" s="20"/>
    </row>
    <row r="162" spans="1:6" ht="28.5" customHeight="1" x14ac:dyDescent="0.4">
      <c r="A162" s="18">
        <v>161</v>
      </c>
      <c r="B162" s="17">
        <f>IF(Tabulka1[[#This Row],[Úrok]]=0,0,Hypotéka!D$8)</f>
        <v>0</v>
      </c>
      <c r="C162" s="17">
        <f>IFERROR(PPMT(Hypotéka!$D$10,Tabulka1[[#This Row],[Číslo splátky]],Hypotéka!$D$12,-Hypotéka!$D$13),0)</f>
        <v>0</v>
      </c>
      <c r="D162" s="17">
        <f>IFERROR(IPMT(Hypotéka!$D$10,Tabulka1[[#This Row],[Číslo splátky]],Hypotéka!$D$12,-Hypotéka!$D$13),0)</f>
        <v>0</v>
      </c>
      <c r="E162" s="17">
        <f>E161-Tabulka1[[#This Row],[Úmor]]</f>
        <v>0</v>
      </c>
      <c r="F162" s="20"/>
    </row>
    <row r="163" spans="1:6" ht="28.5" customHeight="1" x14ac:dyDescent="0.4">
      <c r="A163" s="18">
        <v>162</v>
      </c>
      <c r="B163" s="17">
        <f>IF(Tabulka1[[#This Row],[Úrok]]=0,0,Hypotéka!D$8)</f>
        <v>0</v>
      </c>
      <c r="C163" s="17">
        <f>IFERROR(PPMT(Hypotéka!$D$10,Tabulka1[[#This Row],[Číslo splátky]],Hypotéka!$D$12,-Hypotéka!$D$13),0)</f>
        <v>0</v>
      </c>
      <c r="D163" s="17">
        <f>IFERROR(IPMT(Hypotéka!$D$10,Tabulka1[[#This Row],[Číslo splátky]],Hypotéka!$D$12,-Hypotéka!$D$13),0)</f>
        <v>0</v>
      </c>
      <c r="E163" s="17">
        <f>E162-Tabulka1[[#This Row],[Úmor]]</f>
        <v>0</v>
      </c>
      <c r="F163" s="20"/>
    </row>
    <row r="164" spans="1:6" ht="28.5" customHeight="1" x14ac:dyDescent="0.4">
      <c r="A164" s="18">
        <v>163</v>
      </c>
      <c r="B164" s="17">
        <f>IF(Tabulka1[[#This Row],[Úrok]]=0,0,Hypotéka!D$8)</f>
        <v>0</v>
      </c>
      <c r="C164" s="17">
        <f>IFERROR(PPMT(Hypotéka!$D$10,Tabulka1[[#This Row],[Číslo splátky]],Hypotéka!$D$12,-Hypotéka!$D$13),0)</f>
        <v>0</v>
      </c>
      <c r="D164" s="17">
        <f>IFERROR(IPMT(Hypotéka!$D$10,Tabulka1[[#This Row],[Číslo splátky]],Hypotéka!$D$12,-Hypotéka!$D$13),0)</f>
        <v>0</v>
      </c>
      <c r="E164" s="17">
        <f>E163-Tabulka1[[#This Row],[Úmor]]</f>
        <v>0</v>
      </c>
      <c r="F164" s="20"/>
    </row>
    <row r="165" spans="1:6" ht="28.5" customHeight="1" x14ac:dyDescent="0.4">
      <c r="A165" s="18">
        <v>164</v>
      </c>
      <c r="B165" s="17">
        <f>IF(Tabulka1[[#This Row],[Úrok]]=0,0,Hypotéka!D$8)</f>
        <v>0</v>
      </c>
      <c r="C165" s="17">
        <f>IFERROR(PPMT(Hypotéka!$D$10,Tabulka1[[#This Row],[Číslo splátky]],Hypotéka!$D$12,-Hypotéka!$D$13),0)</f>
        <v>0</v>
      </c>
      <c r="D165" s="17">
        <f>IFERROR(IPMT(Hypotéka!$D$10,Tabulka1[[#This Row],[Číslo splátky]],Hypotéka!$D$12,-Hypotéka!$D$13),0)</f>
        <v>0</v>
      </c>
      <c r="E165" s="17">
        <f>E164-Tabulka1[[#This Row],[Úmor]]</f>
        <v>0</v>
      </c>
      <c r="F165" s="20"/>
    </row>
    <row r="166" spans="1:6" ht="28.5" customHeight="1" x14ac:dyDescent="0.4">
      <c r="A166" s="18">
        <v>165</v>
      </c>
      <c r="B166" s="17">
        <f>IF(Tabulka1[[#This Row],[Úrok]]=0,0,Hypotéka!D$8)</f>
        <v>0</v>
      </c>
      <c r="C166" s="17">
        <f>IFERROR(PPMT(Hypotéka!$D$10,Tabulka1[[#This Row],[Číslo splátky]],Hypotéka!$D$12,-Hypotéka!$D$13),0)</f>
        <v>0</v>
      </c>
      <c r="D166" s="17">
        <f>IFERROR(IPMT(Hypotéka!$D$10,Tabulka1[[#This Row],[Číslo splátky]],Hypotéka!$D$12,-Hypotéka!$D$13),0)</f>
        <v>0</v>
      </c>
      <c r="E166" s="17">
        <f>E165-Tabulka1[[#This Row],[Úmor]]</f>
        <v>0</v>
      </c>
      <c r="F166" s="20"/>
    </row>
    <row r="167" spans="1:6" ht="28.5" customHeight="1" x14ac:dyDescent="0.4">
      <c r="A167" s="18">
        <v>166</v>
      </c>
      <c r="B167" s="17">
        <f>IF(Tabulka1[[#This Row],[Úrok]]=0,0,Hypotéka!D$8)</f>
        <v>0</v>
      </c>
      <c r="C167" s="17">
        <f>IFERROR(PPMT(Hypotéka!$D$10,Tabulka1[[#This Row],[Číslo splátky]],Hypotéka!$D$12,-Hypotéka!$D$13),0)</f>
        <v>0</v>
      </c>
      <c r="D167" s="17">
        <f>IFERROR(IPMT(Hypotéka!$D$10,Tabulka1[[#This Row],[Číslo splátky]],Hypotéka!$D$12,-Hypotéka!$D$13),0)</f>
        <v>0</v>
      </c>
      <c r="E167" s="17">
        <f>E166-Tabulka1[[#This Row],[Úmor]]</f>
        <v>0</v>
      </c>
      <c r="F167" s="20"/>
    </row>
    <row r="168" spans="1:6" ht="28.5" customHeight="1" x14ac:dyDescent="0.4">
      <c r="A168" s="18">
        <v>167</v>
      </c>
      <c r="B168" s="17">
        <f>IF(Tabulka1[[#This Row],[Úrok]]=0,0,Hypotéka!D$8)</f>
        <v>0</v>
      </c>
      <c r="C168" s="17">
        <f>IFERROR(PPMT(Hypotéka!$D$10,Tabulka1[[#This Row],[Číslo splátky]],Hypotéka!$D$12,-Hypotéka!$D$13),0)</f>
        <v>0</v>
      </c>
      <c r="D168" s="17">
        <f>IFERROR(IPMT(Hypotéka!$D$10,Tabulka1[[#This Row],[Číslo splátky]],Hypotéka!$D$12,-Hypotéka!$D$13),0)</f>
        <v>0</v>
      </c>
      <c r="E168" s="17">
        <f>E167-Tabulka1[[#This Row],[Úmor]]</f>
        <v>0</v>
      </c>
      <c r="F168" s="20"/>
    </row>
    <row r="169" spans="1:6" ht="28.5" customHeight="1" x14ac:dyDescent="0.4">
      <c r="A169" s="18">
        <v>168</v>
      </c>
      <c r="B169" s="17">
        <f>IF(Tabulka1[[#This Row],[Úrok]]=0,0,Hypotéka!D$8)</f>
        <v>0</v>
      </c>
      <c r="C169" s="17">
        <f>IFERROR(PPMT(Hypotéka!$D$10,Tabulka1[[#This Row],[Číslo splátky]],Hypotéka!$D$12,-Hypotéka!$D$13),0)</f>
        <v>0</v>
      </c>
      <c r="D169" s="17">
        <f>IFERROR(IPMT(Hypotéka!$D$10,Tabulka1[[#This Row],[Číslo splátky]],Hypotéka!$D$12,-Hypotéka!$D$13),0)</f>
        <v>0</v>
      </c>
      <c r="E169" s="17">
        <f>E168-Tabulka1[[#This Row],[Úmor]]</f>
        <v>0</v>
      </c>
      <c r="F169" s="20"/>
    </row>
    <row r="170" spans="1:6" ht="28.5" customHeight="1" x14ac:dyDescent="0.4">
      <c r="A170" s="18">
        <v>169</v>
      </c>
      <c r="B170" s="17">
        <f>IF(Tabulka1[[#This Row],[Úrok]]=0,0,Hypotéka!D$8)</f>
        <v>0</v>
      </c>
      <c r="C170" s="17">
        <f>IFERROR(PPMT(Hypotéka!$D$10,Tabulka1[[#This Row],[Číslo splátky]],Hypotéka!$D$12,-Hypotéka!$D$13),0)</f>
        <v>0</v>
      </c>
      <c r="D170" s="17">
        <f>IFERROR(IPMT(Hypotéka!$D$10,Tabulka1[[#This Row],[Číslo splátky]],Hypotéka!$D$12,-Hypotéka!$D$13),0)</f>
        <v>0</v>
      </c>
      <c r="E170" s="17">
        <f>E169-Tabulka1[[#This Row],[Úmor]]</f>
        <v>0</v>
      </c>
      <c r="F170" s="20"/>
    </row>
    <row r="171" spans="1:6" ht="28.5" customHeight="1" x14ac:dyDescent="0.4">
      <c r="A171" s="18">
        <v>170</v>
      </c>
      <c r="B171" s="17">
        <f>IF(Tabulka1[[#This Row],[Úrok]]=0,0,Hypotéka!D$8)</f>
        <v>0</v>
      </c>
      <c r="C171" s="17">
        <f>IFERROR(PPMT(Hypotéka!$D$10,Tabulka1[[#This Row],[Číslo splátky]],Hypotéka!$D$12,-Hypotéka!$D$13),0)</f>
        <v>0</v>
      </c>
      <c r="D171" s="17">
        <f>IFERROR(IPMT(Hypotéka!$D$10,Tabulka1[[#This Row],[Číslo splátky]],Hypotéka!$D$12,-Hypotéka!$D$13),0)</f>
        <v>0</v>
      </c>
      <c r="E171" s="17">
        <f>E170-Tabulka1[[#This Row],[Úmor]]</f>
        <v>0</v>
      </c>
      <c r="F171" s="20"/>
    </row>
    <row r="172" spans="1:6" ht="28.5" customHeight="1" x14ac:dyDescent="0.4">
      <c r="A172" s="18">
        <v>171</v>
      </c>
      <c r="B172" s="17">
        <f>IF(Tabulka1[[#This Row],[Úrok]]=0,0,Hypotéka!D$8)</f>
        <v>0</v>
      </c>
      <c r="C172" s="17">
        <f>IFERROR(PPMT(Hypotéka!$D$10,Tabulka1[[#This Row],[Číslo splátky]],Hypotéka!$D$12,-Hypotéka!$D$13),0)</f>
        <v>0</v>
      </c>
      <c r="D172" s="17">
        <f>IFERROR(IPMT(Hypotéka!$D$10,Tabulka1[[#This Row],[Číslo splátky]],Hypotéka!$D$12,-Hypotéka!$D$13),0)</f>
        <v>0</v>
      </c>
      <c r="E172" s="17">
        <f>E171-Tabulka1[[#This Row],[Úmor]]</f>
        <v>0</v>
      </c>
      <c r="F172" s="20"/>
    </row>
    <row r="173" spans="1:6" ht="28.5" customHeight="1" x14ac:dyDescent="0.4">
      <c r="A173" s="18">
        <v>172</v>
      </c>
      <c r="B173" s="17">
        <f>IF(Tabulka1[[#This Row],[Úrok]]=0,0,Hypotéka!D$8)</f>
        <v>0</v>
      </c>
      <c r="C173" s="17">
        <f>IFERROR(PPMT(Hypotéka!$D$10,Tabulka1[[#This Row],[Číslo splátky]],Hypotéka!$D$12,-Hypotéka!$D$13),0)</f>
        <v>0</v>
      </c>
      <c r="D173" s="17">
        <f>IFERROR(IPMT(Hypotéka!$D$10,Tabulka1[[#This Row],[Číslo splátky]],Hypotéka!$D$12,-Hypotéka!$D$13),0)</f>
        <v>0</v>
      </c>
      <c r="E173" s="17">
        <f>E172-Tabulka1[[#This Row],[Úmor]]</f>
        <v>0</v>
      </c>
      <c r="F173" s="20"/>
    </row>
    <row r="174" spans="1:6" ht="28.5" customHeight="1" x14ac:dyDescent="0.4">
      <c r="A174" s="18">
        <v>173</v>
      </c>
      <c r="B174" s="17">
        <f>IF(Tabulka1[[#This Row],[Úrok]]=0,0,Hypotéka!D$8)</f>
        <v>0</v>
      </c>
      <c r="C174" s="17">
        <f>IFERROR(PPMT(Hypotéka!$D$10,Tabulka1[[#This Row],[Číslo splátky]],Hypotéka!$D$12,-Hypotéka!$D$13),0)</f>
        <v>0</v>
      </c>
      <c r="D174" s="17">
        <f>IFERROR(IPMT(Hypotéka!$D$10,Tabulka1[[#This Row],[Číslo splátky]],Hypotéka!$D$12,-Hypotéka!$D$13),0)</f>
        <v>0</v>
      </c>
      <c r="E174" s="17">
        <f>E173-Tabulka1[[#This Row],[Úmor]]</f>
        <v>0</v>
      </c>
      <c r="F174" s="20"/>
    </row>
    <row r="175" spans="1:6" ht="28.5" customHeight="1" x14ac:dyDescent="0.4">
      <c r="A175" s="18">
        <v>174</v>
      </c>
      <c r="B175" s="17">
        <f>IF(Tabulka1[[#This Row],[Úrok]]=0,0,Hypotéka!D$8)</f>
        <v>0</v>
      </c>
      <c r="C175" s="17">
        <f>IFERROR(PPMT(Hypotéka!$D$10,Tabulka1[[#This Row],[Číslo splátky]],Hypotéka!$D$12,-Hypotéka!$D$13),0)</f>
        <v>0</v>
      </c>
      <c r="D175" s="17">
        <f>IFERROR(IPMT(Hypotéka!$D$10,Tabulka1[[#This Row],[Číslo splátky]],Hypotéka!$D$12,-Hypotéka!$D$13),0)</f>
        <v>0</v>
      </c>
      <c r="E175" s="17">
        <f>E174-Tabulka1[[#This Row],[Úmor]]</f>
        <v>0</v>
      </c>
      <c r="F175" s="20"/>
    </row>
    <row r="176" spans="1:6" ht="28.5" customHeight="1" x14ac:dyDescent="0.4">
      <c r="A176" s="18">
        <v>175</v>
      </c>
      <c r="B176" s="17">
        <f>IF(Tabulka1[[#This Row],[Úrok]]=0,0,Hypotéka!D$8)</f>
        <v>0</v>
      </c>
      <c r="C176" s="17">
        <f>IFERROR(PPMT(Hypotéka!$D$10,Tabulka1[[#This Row],[Číslo splátky]],Hypotéka!$D$12,-Hypotéka!$D$13),0)</f>
        <v>0</v>
      </c>
      <c r="D176" s="17">
        <f>IFERROR(IPMT(Hypotéka!$D$10,Tabulka1[[#This Row],[Číslo splátky]],Hypotéka!$D$12,-Hypotéka!$D$13),0)</f>
        <v>0</v>
      </c>
      <c r="E176" s="17">
        <f>E175-Tabulka1[[#This Row],[Úmor]]</f>
        <v>0</v>
      </c>
      <c r="F176" s="20"/>
    </row>
    <row r="177" spans="1:6" ht="28.5" customHeight="1" x14ac:dyDescent="0.4">
      <c r="A177" s="18">
        <v>176</v>
      </c>
      <c r="B177" s="17">
        <f>IF(Tabulka1[[#This Row],[Úrok]]=0,0,Hypotéka!D$8)</f>
        <v>0</v>
      </c>
      <c r="C177" s="17">
        <f>IFERROR(PPMT(Hypotéka!$D$10,Tabulka1[[#This Row],[Číslo splátky]],Hypotéka!$D$12,-Hypotéka!$D$13),0)</f>
        <v>0</v>
      </c>
      <c r="D177" s="17">
        <f>IFERROR(IPMT(Hypotéka!$D$10,Tabulka1[[#This Row],[Číslo splátky]],Hypotéka!$D$12,-Hypotéka!$D$13),0)</f>
        <v>0</v>
      </c>
      <c r="E177" s="17">
        <f>E176-Tabulka1[[#This Row],[Úmor]]</f>
        <v>0</v>
      </c>
      <c r="F177" s="20"/>
    </row>
    <row r="178" spans="1:6" ht="28.5" customHeight="1" x14ac:dyDescent="0.4">
      <c r="A178" s="18">
        <v>177</v>
      </c>
      <c r="B178" s="17">
        <f>IF(Tabulka1[[#This Row],[Úrok]]=0,0,Hypotéka!D$8)</f>
        <v>0</v>
      </c>
      <c r="C178" s="17">
        <f>IFERROR(PPMT(Hypotéka!$D$10,Tabulka1[[#This Row],[Číslo splátky]],Hypotéka!$D$12,-Hypotéka!$D$13),0)</f>
        <v>0</v>
      </c>
      <c r="D178" s="17">
        <f>IFERROR(IPMT(Hypotéka!$D$10,Tabulka1[[#This Row],[Číslo splátky]],Hypotéka!$D$12,-Hypotéka!$D$13),0)</f>
        <v>0</v>
      </c>
      <c r="E178" s="17">
        <f>E177-Tabulka1[[#This Row],[Úmor]]</f>
        <v>0</v>
      </c>
      <c r="F178" s="20"/>
    </row>
    <row r="179" spans="1:6" ht="28.5" customHeight="1" x14ac:dyDescent="0.4">
      <c r="A179" s="18">
        <v>178</v>
      </c>
      <c r="B179" s="17">
        <f>IF(Tabulka1[[#This Row],[Úrok]]=0,0,Hypotéka!D$8)</f>
        <v>0</v>
      </c>
      <c r="C179" s="17">
        <f>IFERROR(PPMT(Hypotéka!$D$10,Tabulka1[[#This Row],[Číslo splátky]],Hypotéka!$D$12,-Hypotéka!$D$13),0)</f>
        <v>0</v>
      </c>
      <c r="D179" s="17">
        <f>IFERROR(IPMT(Hypotéka!$D$10,Tabulka1[[#This Row],[Číslo splátky]],Hypotéka!$D$12,-Hypotéka!$D$13),0)</f>
        <v>0</v>
      </c>
      <c r="E179" s="17">
        <f>E178-Tabulka1[[#This Row],[Úmor]]</f>
        <v>0</v>
      </c>
      <c r="F179" s="20"/>
    </row>
    <row r="180" spans="1:6" ht="28.5" customHeight="1" x14ac:dyDescent="0.4">
      <c r="A180" s="18">
        <v>179</v>
      </c>
      <c r="B180" s="17">
        <f>IF(Tabulka1[[#This Row],[Úrok]]=0,0,Hypotéka!D$8)</f>
        <v>0</v>
      </c>
      <c r="C180" s="17">
        <f>IFERROR(PPMT(Hypotéka!$D$10,Tabulka1[[#This Row],[Číslo splátky]],Hypotéka!$D$12,-Hypotéka!$D$13),0)</f>
        <v>0</v>
      </c>
      <c r="D180" s="17">
        <f>IFERROR(IPMT(Hypotéka!$D$10,Tabulka1[[#This Row],[Číslo splátky]],Hypotéka!$D$12,-Hypotéka!$D$13),0)</f>
        <v>0</v>
      </c>
      <c r="E180" s="17">
        <f>E179-Tabulka1[[#This Row],[Úmor]]</f>
        <v>0</v>
      </c>
      <c r="F180" s="20"/>
    </row>
    <row r="181" spans="1:6" ht="28.5" customHeight="1" x14ac:dyDescent="0.4">
      <c r="A181" s="18">
        <v>180</v>
      </c>
      <c r="B181" s="17">
        <f>IF(Tabulka1[[#This Row],[Úrok]]=0,0,Hypotéka!D$8)</f>
        <v>0</v>
      </c>
      <c r="C181" s="17">
        <f>IFERROR(PPMT(Hypotéka!$D$10,Tabulka1[[#This Row],[Číslo splátky]],Hypotéka!$D$12,-Hypotéka!$D$13),0)</f>
        <v>0</v>
      </c>
      <c r="D181" s="17">
        <f>IFERROR(IPMT(Hypotéka!$D$10,Tabulka1[[#This Row],[Číslo splátky]],Hypotéka!$D$12,-Hypotéka!$D$13),0)</f>
        <v>0</v>
      </c>
      <c r="E181" s="17">
        <f>E180-Tabulka1[[#This Row],[Úmor]]</f>
        <v>0</v>
      </c>
      <c r="F181" s="20"/>
    </row>
    <row r="182" spans="1:6" ht="28.5" customHeight="1" x14ac:dyDescent="0.4">
      <c r="A182" s="18">
        <v>181</v>
      </c>
      <c r="B182" s="17">
        <f>IF(Tabulka1[[#This Row],[Úrok]]=0,0,Hypotéka!D$8)</f>
        <v>0</v>
      </c>
      <c r="C182" s="17">
        <f>IFERROR(PPMT(Hypotéka!$D$10,Tabulka1[[#This Row],[Číslo splátky]],Hypotéka!$D$12,-Hypotéka!$D$13),0)</f>
        <v>0</v>
      </c>
      <c r="D182" s="17">
        <f>IFERROR(IPMT(Hypotéka!$D$10,Tabulka1[[#This Row],[Číslo splátky]],Hypotéka!$D$12,-Hypotéka!$D$13),0)</f>
        <v>0</v>
      </c>
      <c r="E182" s="17">
        <f>E181-Tabulka1[[#This Row],[Úmor]]</f>
        <v>0</v>
      </c>
      <c r="F182" s="20"/>
    </row>
    <row r="183" spans="1:6" ht="28.5" customHeight="1" x14ac:dyDescent="0.4">
      <c r="A183" s="18">
        <v>182</v>
      </c>
      <c r="B183" s="17">
        <f>IF(Tabulka1[[#This Row],[Úrok]]=0,0,Hypotéka!D$8)</f>
        <v>0</v>
      </c>
      <c r="C183" s="17">
        <f>IFERROR(PPMT(Hypotéka!$D$10,Tabulka1[[#This Row],[Číslo splátky]],Hypotéka!$D$12,-Hypotéka!$D$13),0)</f>
        <v>0</v>
      </c>
      <c r="D183" s="17">
        <f>IFERROR(IPMT(Hypotéka!$D$10,Tabulka1[[#This Row],[Číslo splátky]],Hypotéka!$D$12,-Hypotéka!$D$13),0)</f>
        <v>0</v>
      </c>
      <c r="E183" s="17">
        <f>E182-Tabulka1[[#This Row],[Úmor]]</f>
        <v>0</v>
      </c>
      <c r="F183" s="20"/>
    </row>
    <row r="184" spans="1:6" ht="28.5" customHeight="1" x14ac:dyDescent="0.4">
      <c r="A184" s="18">
        <v>183</v>
      </c>
      <c r="B184" s="17">
        <f>IF(Tabulka1[[#This Row],[Úrok]]=0,0,Hypotéka!D$8)</f>
        <v>0</v>
      </c>
      <c r="C184" s="17">
        <f>IFERROR(PPMT(Hypotéka!$D$10,Tabulka1[[#This Row],[Číslo splátky]],Hypotéka!$D$12,-Hypotéka!$D$13),0)</f>
        <v>0</v>
      </c>
      <c r="D184" s="17">
        <f>IFERROR(IPMT(Hypotéka!$D$10,Tabulka1[[#This Row],[Číslo splátky]],Hypotéka!$D$12,-Hypotéka!$D$13),0)</f>
        <v>0</v>
      </c>
      <c r="E184" s="17">
        <f>E183-Tabulka1[[#This Row],[Úmor]]</f>
        <v>0</v>
      </c>
      <c r="F184" s="20"/>
    </row>
    <row r="185" spans="1:6" ht="28.5" customHeight="1" x14ac:dyDescent="0.4">
      <c r="A185" s="18">
        <v>184</v>
      </c>
      <c r="B185" s="17">
        <f>IF(Tabulka1[[#This Row],[Úrok]]=0,0,Hypotéka!D$8)</f>
        <v>0</v>
      </c>
      <c r="C185" s="17">
        <f>IFERROR(PPMT(Hypotéka!$D$10,Tabulka1[[#This Row],[Číslo splátky]],Hypotéka!$D$12,-Hypotéka!$D$13),0)</f>
        <v>0</v>
      </c>
      <c r="D185" s="17">
        <f>IFERROR(IPMT(Hypotéka!$D$10,Tabulka1[[#This Row],[Číslo splátky]],Hypotéka!$D$12,-Hypotéka!$D$13),0)</f>
        <v>0</v>
      </c>
      <c r="E185" s="17">
        <f>E184-Tabulka1[[#This Row],[Úmor]]</f>
        <v>0</v>
      </c>
      <c r="F185" s="20"/>
    </row>
    <row r="186" spans="1:6" ht="28.5" customHeight="1" x14ac:dyDescent="0.4">
      <c r="A186" s="18">
        <v>185</v>
      </c>
      <c r="B186" s="17">
        <f>IF(Tabulka1[[#This Row],[Úrok]]=0,0,Hypotéka!D$8)</f>
        <v>0</v>
      </c>
      <c r="C186" s="17">
        <f>IFERROR(PPMT(Hypotéka!$D$10,Tabulka1[[#This Row],[Číslo splátky]],Hypotéka!$D$12,-Hypotéka!$D$13),0)</f>
        <v>0</v>
      </c>
      <c r="D186" s="17">
        <f>IFERROR(IPMT(Hypotéka!$D$10,Tabulka1[[#This Row],[Číslo splátky]],Hypotéka!$D$12,-Hypotéka!$D$13),0)</f>
        <v>0</v>
      </c>
      <c r="E186" s="17">
        <f>E185-Tabulka1[[#This Row],[Úmor]]</f>
        <v>0</v>
      </c>
      <c r="F186" s="20"/>
    </row>
    <row r="187" spans="1:6" ht="28.5" customHeight="1" x14ac:dyDescent="0.4">
      <c r="A187" s="18">
        <v>186</v>
      </c>
      <c r="B187" s="17">
        <f>IF(Tabulka1[[#This Row],[Úrok]]=0,0,Hypotéka!D$8)</f>
        <v>0</v>
      </c>
      <c r="C187" s="17">
        <f>IFERROR(PPMT(Hypotéka!$D$10,Tabulka1[[#This Row],[Číslo splátky]],Hypotéka!$D$12,-Hypotéka!$D$13),0)</f>
        <v>0</v>
      </c>
      <c r="D187" s="17">
        <f>IFERROR(IPMT(Hypotéka!$D$10,Tabulka1[[#This Row],[Číslo splátky]],Hypotéka!$D$12,-Hypotéka!$D$13),0)</f>
        <v>0</v>
      </c>
      <c r="E187" s="17">
        <f>E186-Tabulka1[[#This Row],[Úmor]]</f>
        <v>0</v>
      </c>
      <c r="F187" s="20"/>
    </row>
    <row r="188" spans="1:6" ht="28.5" customHeight="1" x14ac:dyDescent="0.4">
      <c r="A188" s="18">
        <v>187</v>
      </c>
      <c r="B188" s="17">
        <f>IF(Tabulka1[[#This Row],[Úrok]]=0,0,Hypotéka!D$8)</f>
        <v>0</v>
      </c>
      <c r="C188" s="17">
        <f>IFERROR(PPMT(Hypotéka!$D$10,Tabulka1[[#This Row],[Číslo splátky]],Hypotéka!$D$12,-Hypotéka!$D$13),0)</f>
        <v>0</v>
      </c>
      <c r="D188" s="17">
        <f>IFERROR(IPMT(Hypotéka!$D$10,Tabulka1[[#This Row],[Číslo splátky]],Hypotéka!$D$12,-Hypotéka!$D$13),0)</f>
        <v>0</v>
      </c>
      <c r="E188" s="17">
        <f>E187-Tabulka1[[#This Row],[Úmor]]</f>
        <v>0</v>
      </c>
      <c r="F188" s="20"/>
    </row>
    <row r="189" spans="1:6" ht="28.5" customHeight="1" x14ac:dyDescent="0.4">
      <c r="A189" s="18">
        <v>188</v>
      </c>
      <c r="B189" s="17">
        <f>IF(Tabulka1[[#This Row],[Úrok]]=0,0,Hypotéka!D$8)</f>
        <v>0</v>
      </c>
      <c r="C189" s="17">
        <f>IFERROR(PPMT(Hypotéka!$D$10,Tabulka1[[#This Row],[Číslo splátky]],Hypotéka!$D$12,-Hypotéka!$D$13),0)</f>
        <v>0</v>
      </c>
      <c r="D189" s="17">
        <f>IFERROR(IPMT(Hypotéka!$D$10,Tabulka1[[#This Row],[Číslo splátky]],Hypotéka!$D$12,-Hypotéka!$D$13),0)</f>
        <v>0</v>
      </c>
      <c r="E189" s="17">
        <f>E188-Tabulka1[[#This Row],[Úmor]]</f>
        <v>0</v>
      </c>
      <c r="F189" s="20"/>
    </row>
    <row r="190" spans="1:6" ht="28.5" customHeight="1" x14ac:dyDescent="0.4">
      <c r="A190" s="18">
        <v>189</v>
      </c>
      <c r="B190" s="17">
        <f>IF(Tabulka1[[#This Row],[Úrok]]=0,0,Hypotéka!D$8)</f>
        <v>0</v>
      </c>
      <c r="C190" s="17">
        <f>IFERROR(PPMT(Hypotéka!$D$10,Tabulka1[[#This Row],[Číslo splátky]],Hypotéka!$D$12,-Hypotéka!$D$13),0)</f>
        <v>0</v>
      </c>
      <c r="D190" s="17">
        <f>IFERROR(IPMT(Hypotéka!$D$10,Tabulka1[[#This Row],[Číslo splátky]],Hypotéka!$D$12,-Hypotéka!$D$13),0)</f>
        <v>0</v>
      </c>
      <c r="E190" s="17">
        <f>E189-Tabulka1[[#This Row],[Úmor]]</f>
        <v>0</v>
      </c>
      <c r="F190" s="20"/>
    </row>
    <row r="191" spans="1:6" ht="28.5" customHeight="1" x14ac:dyDescent="0.4">
      <c r="A191" s="18">
        <v>190</v>
      </c>
      <c r="B191" s="17">
        <f>IF(Tabulka1[[#This Row],[Úrok]]=0,0,Hypotéka!D$8)</f>
        <v>0</v>
      </c>
      <c r="C191" s="17">
        <f>IFERROR(PPMT(Hypotéka!$D$10,Tabulka1[[#This Row],[Číslo splátky]],Hypotéka!$D$12,-Hypotéka!$D$13),0)</f>
        <v>0</v>
      </c>
      <c r="D191" s="17">
        <f>IFERROR(IPMT(Hypotéka!$D$10,Tabulka1[[#This Row],[Číslo splátky]],Hypotéka!$D$12,-Hypotéka!$D$13),0)</f>
        <v>0</v>
      </c>
      <c r="E191" s="17">
        <f>E190-Tabulka1[[#This Row],[Úmor]]</f>
        <v>0</v>
      </c>
      <c r="F191" s="20"/>
    </row>
    <row r="192" spans="1:6" ht="28.5" customHeight="1" x14ac:dyDescent="0.4">
      <c r="A192" s="18">
        <v>191</v>
      </c>
      <c r="B192" s="17">
        <f>IF(Tabulka1[[#This Row],[Úrok]]=0,0,Hypotéka!D$8)</f>
        <v>0</v>
      </c>
      <c r="C192" s="17">
        <f>IFERROR(PPMT(Hypotéka!$D$10,Tabulka1[[#This Row],[Číslo splátky]],Hypotéka!$D$12,-Hypotéka!$D$13),0)</f>
        <v>0</v>
      </c>
      <c r="D192" s="17">
        <f>IFERROR(IPMT(Hypotéka!$D$10,Tabulka1[[#This Row],[Číslo splátky]],Hypotéka!$D$12,-Hypotéka!$D$13),0)</f>
        <v>0</v>
      </c>
      <c r="E192" s="17">
        <f>E191-Tabulka1[[#This Row],[Úmor]]</f>
        <v>0</v>
      </c>
      <c r="F192" s="20"/>
    </row>
    <row r="193" spans="1:6" ht="28.5" customHeight="1" x14ac:dyDescent="0.4">
      <c r="A193" s="18">
        <v>192</v>
      </c>
      <c r="B193" s="17">
        <f>IF(Tabulka1[[#This Row],[Úrok]]=0,0,Hypotéka!D$8)</f>
        <v>0</v>
      </c>
      <c r="C193" s="17">
        <f>IFERROR(PPMT(Hypotéka!$D$10,Tabulka1[[#This Row],[Číslo splátky]],Hypotéka!$D$12,-Hypotéka!$D$13),0)</f>
        <v>0</v>
      </c>
      <c r="D193" s="17">
        <f>IFERROR(IPMT(Hypotéka!$D$10,Tabulka1[[#This Row],[Číslo splátky]],Hypotéka!$D$12,-Hypotéka!$D$13),0)</f>
        <v>0</v>
      </c>
      <c r="E193" s="17">
        <f>E192-Tabulka1[[#This Row],[Úmor]]</f>
        <v>0</v>
      </c>
      <c r="F193" s="20"/>
    </row>
    <row r="194" spans="1:6" ht="28.5" customHeight="1" x14ac:dyDescent="0.4">
      <c r="A194" s="18">
        <v>193</v>
      </c>
      <c r="B194" s="17">
        <f>IF(Tabulka1[[#This Row],[Úrok]]=0,0,Hypotéka!D$8)</f>
        <v>0</v>
      </c>
      <c r="C194" s="17">
        <f>IFERROR(PPMT(Hypotéka!$D$10,Tabulka1[[#This Row],[Číslo splátky]],Hypotéka!$D$12,-Hypotéka!$D$13),0)</f>
        <v>0</v>
      </c>
      <c r="D194" s="17">
        <f>IFERROR(IPMT(Hypotéka!$D$10,Tabulka1[[#This Row],[Číslo splátky]],Hypotéka!$D$12,-Hypotéka!$D$13),0)</f>
        <v>0</v>
      </c>
      <c r="E194" s="17">
        <f>E193-Tabulka1[[#This Row],[Úmor]]</f>
        <v>0</v>
      </c>
      <c r="F194" s="20"/>
    </row>
    <row r="195" spans="1:6" ht="28.5" customHeight="1" x14ac:dyDescent="0.4">
      <c r="A195" s="18">
        <v>194</v>
      </c>
      <c r="B195" s="17">
        <f>IF(Tabulka1[[#This Row],[Úrok]]=0,0,Hypotéka!D$8)</f>
        <v>0</v>
      </c>
      <c r="C195" s="17">
        <f>IFERROR(PPMT(Hypotéka!$D$10,Tabulka1[[#This Row],[Číslo splátky]],Hypotéka!$D$12,-Hypotéka!$D$13),0)</f>
        <v>0</v>
      </c>
      <c r="D195" s="17">
        <f>IFERROR(IPMT(Hypotéka!$D$10,Tabulka1[[#This Row],[Číslo splátky]],Hypotéka!$D$12,-Hypotéka!$D$13),0)</f>
        <v>0</v>
      </c>
      <c r="E195" s="17">
        <f>E194-Tabulka1[[#This Row],[Úmor]]</f>
        <v>0</v>
      </c>
      <c r="F195" s="20"/>
    </row>
    <row r="196" spans="1:6" ht="28.5" customHeight="1" x14ac:dyDescent="0.4">
      <c r="A196" s="18">
        <v>195</v>
      </c>
      <c r="B196" s="17">
        <f>IF(Tabulka1[[#This Row],[Úrok]]=0,0,Hypotéka!D$8)</f>
        <v>0</v>
      </c>
      <c r="C196" s="17">
        <f>IFERROR(PPMT(Hypotéka!$D$10,Tabulka1[[#This Row],[Číslo splátky]],Hypotéka!$D$12,-Hypotéka!$D$13),0)</f>
        <v>0</v>
      </c>
      <c r="D196" s="17">
        <f>IFERROR(IPMT(Hypotéka!$D$10,Tabulka1[[#This Row],[Číslo splátky]],Hypotéka!$D$12,-Hypotéka!$D$13),0)</f>
        <v>0</v>
      </c>
      <c r="E196" s="17">
        <f>E195-Tabulka1[[#This Row],[Úmor]]</f>
        <v>0</v>
      </c>
      <c r="F196" s="20"/>
    </row>
    <row r="197" spans="1:6" ht="28.5" customHeight="1" x14ac:dyDescent="0.4">
      <c r="A197" s="18">
        <v>196</v>
      </c>
      <c r="B197" s="17">
        <f>IF(Tabulka1[[#This Row],[Úrok]]=0,0,Hypotéka!D$8)</f>
        <v>0</v>
      </c>
      <c r="C197" s="17">
        <f>IFERROR(PPMT(Hypotéka!$D$10,Tabulka1[[#This Row],[Číslo splátky]],Hypotéka!$D$12,-Hypotéka!$D$13),0)</f>
        <v>0</v>
      </c>
      <c r="D197" s="17">
        <f>IFERROR(IPMT(Hypotéka!$D$10,Tabulka1[[#This Row],[Číslo splátky]],Hypotéka!$D$12,-Hypotéka!$D$13),0)</f>
        <v>0</v>
      </c>
      <c r="E197" s="17">
        <f>E196-Tabulka1[[#This Row],[Úmor]]</f>
        <v>0</v>
      </c>
      <c r="F197" s="20"/>
    </row>
    <row r="198" spans="1:6" ht="28.5" customHeight="1" x14ac:dyDescent="0.4">
      <c r="A198" s="18">
        <v>197</v>
      </c>
      <c r="B198" s="17">
        <f>IF(Tabulka1[[#This Row],[Úrok]]=0,0,Hypotéka!D$8)</f>
        <v>0</v>
      </c>
      <c r="C198" s="17">
        <f>IFERROR(PPMT(Hypotéka!$D$10,Tabulka1[[#This Row],[Číslo splátky]],Hypotéka!$D$12,-Hypotéka!$D$13),0)</f>
        <v>0</v>
      </c>
      <c r="D198" s="17">
        <f>IFERROR(IPMT(Hypotéka!$D$10,Tabulka1[[#This Row],[Číslo splátky]],Hypotéka!$D$12,-Hypotéka!$D$13),0)</f>
        <v>0</v>
      </c>
      <c r="E198" s="17">
        <f>E197-Tabulka1[[#This Row],[Úmor]]</f>
        <v>0</v>
      </c>
      <c r="F198" s="20"/>
    </row>
    <row r="199" spans="1:6" ht="28.5" customHeight="1" x14ac:dyDescent="0.4">
      <c r="A199" s="18">
        <v>198</v>
      </c>
      <c r="B199" s="17">
        <f>IF(Tabulka1[[#This Row],[Úrok]]=0,0,Hypotéka!D$8)</f>
        <v>0</v>
      </c>
      <c r="C199" s="17">
        <f>IFERROR(PPMT(Hypotéka!$D$10,Tabulka1[[#This Row],[Číslo splátky]],Hypotéka!$D$12,-Hypotéka!$D$13),0)</f>
        <v>0</v>
      </c>
      <c r="D199" s="17">
        <f>IFERROR(IPMT(Hypotéka!$D$10,Tabulka1[[#This Row],[Číslo splátky]],Hypotéka!$D$12,-Hypotéka!$D$13),0)</f>
        <v>0</v>
      </c>
      <c r="E199" s="17">
        <f>E198-Tabulka1[[#This Row],[Úmor]]</f>
        <v>0</v>
      </c>
      <c r="F199" s="20"/>
    </row>
    <row r="200" spans="1:6" ht="28.5" customHeight="1" x14ac:dyDescent="0.4">
      <c r="A200" s="18">
        <v>199</v>
      </c>
      <c r="B200" s="17">
        <f>IF(Tabulka1[[#This Row],[Úrok]]=0,0,Hypotéka!D$8)</f>
        <v>0</v>
      </c>
      <c r="C200" s="17">
        <f>IFERROR(PPMT(Hypotéka!$D$10,Tabulka1[[#This Row],[Číslo splátky]],Hypotéka!$D$12,-Hypotéka!$D$13),0)</f>
        <v>0</v>
      </c>
      <c r="D200" s="17">
        <f>IFERROR(IPMT(Hypotéka!$D$10,Tabulka1[[#This Row],[Číslo splátky]],Hypotéka!$D$12,-Hypotéka!$D$13),0)</f>
        <v>0</v>
      </c>
      <c r="E200" s="17">
        <f>E199-Tabulka1[[#This Row],[Úmor]]</f>
        <v>0</v>
      </c>
      <c r="F200" s="20"/>
    </row>
    <row r="201" spans="1:6" ht="28.5" customHeight="1" x14ac:dyDescent="0.4">
      <c r="A201" s="18">
        <v>200</v>
      </c>
      <c r="B201" s="17">
        <f>IF(Tabulka1[[#This Row],[Úrok]]=0,0,Hypotéka!D$8)</f>
        <v>0</v>
      </c>
      <c r="C201" s="17">
        <f>IFERROR(PPMT(Hypotéka!$D$10,Tabulka1[[#This Row],[Číslo splátky]],Hypotéka!$D$12,-Hypotéka!$D$13),0)</f>
        <v>0</v>
      </c>
      <c r="D201" s="17">
        <f>IFERROR(IPMT(Hypotéka!$D$10,Tabulka1[[#This Row],[Číslo splátky]],Hypotéka!$D$12,-Hypotéka!$D$13),0)</f>
        <v>0</v>
      </c>
      <c r="E201" s="17">
        <f>E200-Tabulka1[[#This Row],[Úmor]]</f>
        <v>0</v>
      </c>
      <c r="F201" s="20"/>
    </row>
    <row r="202" spans="1:6" ht="28.5" customHeight="1" x14ac:dyDescent="0.4">
      <c r="A202" s="18">
        <v>201</v>
      </c>
      <c r="B202" s="17">
        <f>IF(Tabulka1[[#This Row],[Úrok]]=0,0,Hypotéka!D$8)</f>
        <v>0</v>
      </c>
      <c r="C202" s="17">
        <f>IFERROR(PPMT(Hypotéka!$D$10,Tabulka1[[#This Row],[Číslo splátky]],Hypotéka!$D$12,-Hypotéka!$D$13),0)</f>
        <v>0</v>
      </c>
      <c r="D202" s="17">
        <f>IFERROR(IPMT(Hypotéka!$D$10,Tabulka1[[#This Row],[Číslo splátky]],Hypotéka!$D$12,-Hypotéka!$D$13),0)</f>
        <v>0</v>
      </c>
      <c r="E202" s="17">
        <f>E201-Tabulka1[[#This Row],[Úmor]]</f>
        <v>0</v>
      </c>
      <c r="F202" s="20"/>
    </row>
    <row r="203" spans="1:6" ht="28.5" customHeight="1" x14ac:dyDescent="0.4">
      <c r="A203" s="18">
        <v>202</v>
      </c>
      <c r="B203" s="17">
        <f>IF(Tabulka1[[#This Row],[Úrok]]=0,0,Hypotéka!D$8)</f>
        <v>0</v>
      </c>
      <c r="C203" s="17">
        <f>IFERROR(PPMT(Hypotéka!$D$10,Tabulka1[[#This Row],[Číslo splátky]],Hypotéka!$D$12,-Hypotéka!$D$13),0)</f>
        <v>0</v>
      </c>
      <c r="D203" s="17">
        <f>IFERROR(IPMT(Hypotéka!$D$10,Tabulka1[[#This Row],[Číslo splátky]],Hypotéka!$D$12,-Hypotéka!$D$13),0)</f>
        <v>0</v>
      </c>
      <c r="E203" s="17">
        <f>E202-Tabulka1[[#This Row],[Úmor]]</f>
        <v>0</v>
      </c>
      <c r="F203" s="20"/>
    </row>
    <row r="204" spans="1:6" ht="28.5" customHeight="1" x14ac:dyDescent="0.4">
      <c r="A204" s="18">
        <v>203</v>
      </c>
      <c r="B204" s="17">
        <f>IF(Tabulka1[[#This Row],[Úrok]]=0,0,Hypotéka!D$8)</f>
        <v>0</v>
      </c>
      <c r="C204" s="17">
        <f>IFERROR(PPMT(Hypotéka!$D$10,Tabulka1[[#This Row],[Číslo splátky]],Hypotéka!$D$12,-Hypotéka!$D$13),0)</f>
        <v>0</v>
      </c>
      <c r="D204" s="17">
        <f>IFERROR(IPMT(Hypotéka!$D$10,Tabulka1[[#This Row],[Číslo splátky]],Hypotéka!$D$12,-Hypotéka!$D$13),0)</f>
        <v>0</v>
      </c>
      <c r="E204" s="17">
        <f>E203-Tabulka1[[#This Row],[Úmor]]</f>
        <v>0</v>
      </c>
      <c r="F204" s="20"/>
    </row>
    <row r="205" spans="1:6" ht="28.5" customHeight="1" x14ac:dyDescent="0.4">
      <c r="A205" s="18">
        <v>204</v>
      </c>
      <c r="B205" s="17">
        <f>IF(Tabulka1[[#This Row],[Úrok]]=0,0,Hypotéka!D$8)</f>
        <v>0</v>
      </c>
      <c r="C205" s="17">
        <f>IFERROR(PPMT(Hypotéka!$D$10,Tabulka1[[#This Row],[Číslo splátky]],Hypotéka!$D$12,-Hypotéka!$D$13),0)</f>
        <v>0</v>
      </c>
      <c r="D205" s="17">
        <f>IFERROR(IPMT(Hypotéka!$D$10,Tabulka1[[#This Row],[Číslo splátky]],Hypotéka!$D$12,-Hypotéka!$D$13),0)</f>
        <v>0</v>
      </c>
      <c r="E205" s="17">
        <f>E204-Tabulka1[[#This Row],[Úmor]]</f>
        <v>0</v>
      </c>
      <c r="F205" s="20"/>
    </row>
    <row r="206" spans="1:6" ht="28.5" customHeight="1" x14ac:dyDescent="0.4">
      <c r="A206" s="18">
        <v>205</v>
      </c>
      <c r="B206" s="17">
        <f>IF(Tabulka1[[#This Row],[Úrok]]=0,0,Hypotéka!D$8)</f>
        <v>0</v>
      </c>
      <c r="C206" s="17">
        <f>IFERROR(PPMT(Hypotéka!$D$10,Tabulka1[[#This Row],[Číslo splátky]],Hypotéka!$D$12,-Hypotéka!$D$13),0)</f>
        <v>0</v>
      </c>
      <c r="D206" s="17">
        <f>IFERROR(IPMT(Hypotéka!$D$10,Tabulka1[[#This Row],[Číslo splátky]],Hypotéka!$D$12,-Hypotéka!$D$13),0)</f>
        <v>0</v>
      </c>
      <c r="E206" s="17">
        <f>E205-Tabulka1[[#This Row],[Úmor]]</f>
        <v>0</v>
      </c>
      <c r="F206" s="20"/>
    </row>
    <row r="207" spans="1:6" ht="28.5" customHeight="1" x14ac:dyDescent="0.4">
      <c r="A207" s="18">
        <v>206</v>
      </c>
      <c r="B207" s="17">
        <f>IF(Tabulka1[[#This Row],[Úrok]]=0,0,Hypotéka!D$8)</f>
        <v>0</v>
      </c>
      <c r="C207" s="17">
        <f>IFERROR(PPMT(Hypotéka!$D$10,Tabulka1[[#This Row],[Číslo splátky]],Hypotéka!$D$12,-Hypotéka!$D$13),0)</f>
        <v>0</v>
      </c>
      <c r="D207" s="17">
        <f>IFERROR(IPMT(Hypotéka!$D$10,Tabulka1[[#This Row],[Číslo splátky]],Hypotéka!$D$12,-Hypotéka!$D$13),0)</f>
        <v>0</v>
      </c>
      <c r="E207" s="17">
        <f>E206-Tabulka1[[#This Row],[Úmor]]</f>
        <v>0</v>
      </c>
      <c r="F207" s="20"/>
    </row>
    <row r="208" spans="1:6" ht="28.5" customHeight="1" x14ac:dyDescent="0.4">
      <c r="A208" s="18">
        <v>207</v>
      </c>
      <c r="B208" s="17">
        <f>IF(Tabulka1[[#This Row],[Úrok]]=0,0,Hypotéka!D$8)</f>
        <v>0</v>
      </c>
      <c r="C208" s="17">
        <f>IFERROR(PPMT(Hypotéka!$D$10,Tabulka1[[#This Row],[Číslo splátky]],Hypotéka!$D$12,-Hypotéka!$D$13),0)</f>
        <v>0</v>
      </c>
      <c r="D208" s="17">
        <f>IFERROR(IPMT(Hypotéka!$D$10,Tabulka1[[#This Row],[Číslo splátky]],Hypotéka!$D$12,-Hypotéka!$D$13),0)</f>
        <v>0</v>
      </c>
      <c r="E208" s="17">
        <f>E207-Tabulka1[[#This Row],[Úmor]]</f>
        <v>0</v>
      </c>
      <c r="F208" s="20"/>
    </row>
    <row r="209" spans="1:6" ht="28.5" customHeight="1" x14ac:dyDescent="0.4">
      <c r="A209" s="18">
        <v>208</v>
      </c>
      <c r="B209" s="17">
        <f>IF(Tabulka1[[#This Row],[Úrok]]=0,0,Hypotéka!D$8)</f>
        <v>0</v>
      </c>
      <c r="C209" s="17">
        <f>IFERROR(PPMT(Hypotéka!$D$10,Tabulka1[[#This Row],[Číslo splátky]],Hypotéka!$D$12,-Hypotéka!$D$13),0)</f>
        <v>0</v>
      </c>
      <c r="D209" s="17">
        <f>IFERROR(IPMT(Hypotéka!$D$10,Tabulka1[[#This Row],[Číslo splátky]],Hypotéka!$D$12,-Hypotéka!$D$13),0)</f>
        <v>0</v>
      </c>
      <c r="E209" s="17">
        <f>E208-Tabulka1[[#This Row],[Úmor]]</f>
        <v>0</v>
      </c>
      <c r="F209" s="20"/>
    </row>
    <row r="210" spans="1:6" ht="28.5" customHeight="1" x14ac:dyDescent="0.4">
      <c r="A210" s="18">
        <v>209</v>
      </c>
      <c r="B210" s="17">
        <f>IF(Tabulka1[[#This Row],[Úrok]]=0,0,Hypotéka!D$8)</f>
        <v>0</v>
      </c>
      <c r="C210" s="17">
        <f>IFERROR(PPMT(Hypotéka!$D$10,Tabulka1[[#This Row],[Číslo splátky]],Hypotéka!$D$12,-Hypotéka!$D$13),0)</f>
        <v>0</v>
      </c>
      <c r="D210" s="17">
        <f>IFERROR(IPMT(Hypotéka!$D$10,Tabulka1[[#This Row],[Číslo splátky]],Hypotéka!$D$12,-Hypotéka!$D$13),0)</f>
        <v>0</v>
      </c>
      <c r="E210" s="17">
        <f>E209-Tabulka1[[#This Row],[Úmor]]</f>
        <v>0</v>
      </c>
      <c r="F210" s="20"/>
    </row>
    <row r="211" spans="1:6" ht="28.5" customHeight="1" x14ac:dyDescent="0.4">
      <c r="A211" s="18">
        <v>210</v>
      </c>
      <c r="B211" s="17">
        <f>IF(Tabulka1[[#This Row],[Úrok]]=0,0,Hypotéka!D$8)</f>
        <v>0</v>
      </c>
      <c r="C211" s="17">
        <f>IFERROR(PPMT(Hypotéka!$D$10,Tabulka1[[#This Row],[Číslo splátky]],Hypotéka!$D$12,-Hypotéka!$D$13),0)</f>
        <v>0</v>
      </c>
      <c r="D211" s="17">
        <f>IFERROR(IPMT(Hypotéka!$D$10,Tabulka1[[#This Row],[Číslo splátky]],Hypotéka!$D$12,-Hypotéka!$D$13),0)</f>
        <v>0</v>
      </c>
      <c r="E211" s="17">
        <f>E210-Tabulka1[[#This Row],[Úmor]]</f>
        <v>0</v>
      </c>
      <c r="F211" s="20"/>
    </row>
    <row r="212" spans="1:6" ht="28.5" customHeight="1" x14ac:dyDescent="0.4">
      <c r="A212" s="18">
        <v>211</v>
      </c>
      <c r="B212" s="17">
        <f>IF(Tabulka1[[#This Row],[Úrok]]=0,0,Hypotéka!D$8)</f>
        <v>0</v>
      </c>
      <c r="C212" s="17">
        <f>IFERROR(PPMT(Hypotéka!$D$10,Tabulka1[[#This Row],[Číslo splátky]],Hypotéka!$D$12,-Hypotéka!$D$13),0)</f>
        <v>0</v>
      </c>
      <c r="D212" s="17">
        <f>IFERROR(IPMT(Hypotéka!$D$10,Tabulka1[[#This Row],[Číslo splátky]],Hypotéka!$D$12,-Hypotéka!$D$13),0)</f>
        <v>0</v>
      </c>
      <c r="E212" s="17">
        <f>E211-Tabulka1[[#This Row],[Úmor]]</f>
        <v>0</v>
      </c>
      <c r="F212" s="20"/>
    </row>
    <row r="213" spans="1:6" ht="28.5" customHeight="1" x14ac:dyDescent="0.4">
      <c r="A213" s="18">
        <v>212</v>
      </c>
      <c r="B213" s="17">
        <f>IF(Tabulka1[[#This Row],[Úrok]]=0,0,Hypotéka!D$8)</f>
        <v>0</v>
      </c>
      <c r="C213" s="17">
        <f>IFERROR(PPMT(Hypotéka!$D$10,Tabulka1[[#This Row],[Číslo splátky]],Hypotéka!$D$12,-Hypotéka!$D$13),0)</f>
        <v>0</v>
      </c>
      <c r="D213" s="17">
        <f>IFERROR(IPMT(Hypotéka!$D$10,Tabulka1[[#This Row],[Číslo splátky]],Hypotéka!$D$12,-Hypotéka!$D$13),0)</f>
        <v>0</v>
      </c>
      <c r="E213" s="17">
        <f>E212-Tabulka1[[#This Row],[Úmor]]</f>
        <v>0</v>
      </c>
      <c r="F213" s="20"/>
    </row>
    <row r="214" spans="1:6" ht="28.5" customHeight="1" x14ac:dyDescent="0.4">
      <c r="A214" s="18">
        <v>213</v>
      </c>
      <c r="B214" s="17">
        <f>IF(Tabulka1[[#This Row],[Úrok]]=0,0,Hypotéka!D$8)</f>
        <v>0</v>
      </c>
      <c r="C214" s="17">
        <f>IFERROR(PPMT(Hypotéka!$D$10,Tabulka1[[#This Row],[Číslo splátky]],Hypotéka!$D$12,-Hypotéka!$D$13),0)</f>
        <v>0</v>
      </c>
      <c r="D214" s="17">
        <f>IFERROR(IPMT(Hypotéka!$D$10,Tabulka1[[#This Row],[Číslo splátky]],Hypotéka!$D$12,-Hypotéka!$D$13),0)</f>
        <v>0</v>
      </c>
      <c r="E214" s="17">
        <f>E213-Tabulka1[[#This Row],[Úmor]]</f>
        <v>0</v>
      </c>
      <c r="F214" s="20"/>
    </row>
    <row r="215" spans="1:6" ht="28.5" customHeight="1" x14ac:dyDescent="0.4">
      <c r="A215" s="18">
        <v>214</v>
      </c>
      <c r="B215" s="17">
        <f>IF(Tabulka1[[#This Row],[Úrok]]=0,0,Hypotéka!D$8)</f>
        <v>0</v>
      </c>
      <c r="C215" s="17">
        <f>IFERROR(PPMT(Hypotéka!$D$10,Tabulka1[[#This Row],[Číslo splátky]],Hypotéka!$D$12,-Hypotéka!$D$13),0)</f>
        <v>0</v>
      </c>
      <c r="D215" s="17">
        <f>IFERROR(IPMT(Hypotéka!$D$10,Tabulka1[[#This Row],[Číslo splátky]],Hypotéka!$D$12,-Hypotéka!$D$13),0)</f>
        <v>0</v>
      </c>
      <c r="E215" s="17">
        <f>E214-Tabulka1[[#This Row],[Úmor]]</f>
        <v>0</v>
      </c>
      <c r="F215" s="20"/>
    </row>
    <row r="216" spans="1:6" ht="28.5" customHeight="1" x14ac:dyDescent="0.4">
      <c r="A216" s="18">
        <v>215</v>
      </c>
      <c r="B216" s="17">
        <f>IF(Tabulka1[[#This Row],[Úrok]]=0,0,Hypotéka!D$8)</f>
        <v>0</v>
      </c>
      <c r="C216" s="17">
        <f>IFERROR(PPMT(Hypotéka!$D$10,Tabulka1[[#This Row],[Číslo splátky]],Hypotéka!$D$12,-Hypotéka!$D$13),0)</f>
        <v>0</v>
      </c>
      <c r="D216" s="17">
        <f>IFERROR(IPMT(Hypotéka!$D$10,Tabulka1[[#This Row],[Číslo splátky]],Hypotéka!$D$12,-Hypotéka!$D$13),0)</f>
        <v>0</v>
      </c>
      <c r="E216" s="17">
        <f>E215-Tabulka1[[#This Row],[Úmor]]</f>
        <v>0</v>
      </c>
      <c r="F216" s="20"/>
    </row>
    <row r="217" spans="1:6" ht="28.5" customHeight="1" x14ac:dyDescent="0.4">
      <c r="A217" s="18">
        <v>216</v>
      </c>
      <c r="B217" s="17">
        <f>IF(Tabulka1[[#This Row],[Úrok]]=0,0,Hypotéka!D$8)</f>
        <v>0</v>
      </c>
      <c r="C217" s="17">
        <f>IFERROR(PPMT(Hypotéka!$D$10,Tabulka1[[#This Row],[Číslo splátky]],Hypotéka!$D$12,-Hypotéka!$D$13),0)</f>
        <v>0</v>
      </c>
      <c r="D217" s="17">
        <f>IFERROR(IPMT(Hypotéka!$D$10,Tabulka1[[#This Row],[Číslo splátky]],Hypotéka!$D$12,-Hypotéka!$D$13),0)</f>
        <v>0</v>
      </c>
      <c r="E217" s="17">
        <f>E216-Tabulka1[[#This Row],[Úmor]]</f>
        <v>0</v>
      </c>
      <c r="F217" s="20"/>
    </row>
    <row r="218" spans="1:6" ht="28.5" customHeight="1" x14ac:dyDescent="0.4">
      <c r="A218" s="18">
        <v>217</v>
      </c>
      <c r="B218" s="17">
        <f>IF(Tabulka1[[#This Row],[Úrok]]=0,0,Hypotéka!D$8)</f>
        <v>0</v>
      </c>
      <c r="C218" s="17">
        <f>IFERROR(PPMT(Hypotéka!$D$10,Tabulka1[[#This Row],[Číslo splátky]],Hypotéka!$D$12,-Hypotéka!$D$13),0)</f>
        <v>0</v>
      </c>
      <c r="D218" s="17">
        <f>IFERROR(IPMT(Hypotéka!$D$10,Tabulka1[[#This Row],[Číslo splátky]],Hypotéka!$D$12,-Hypotéka!$D$13),0)</f>
        <v>0</v>
      </c>
      <c r="E218" s="17">
        <f>E217-Tabulka1[[#This Row],[Úmor]]</f>
        <v>0</v>
      </c>
      <c r="F218" s="20"/>
    </row>
    <row r="219" spans="1:6" ht="28.5" customHeight="1" x14ac:dyDescent="0.4">
      <c r="A219" s="18">
        <v>218</v>
      </c>
      <c r="B219" s="17">
        <f>IF(Tabulka1[[#This Row],[Úrok]]=0,0,Hypotéka!D$8)</f>
        <v>0</v>
      </c>
      <c r="C219" s="17">
        <f>IFERROR(PPMT(Hypotéka!$D$10,Tabulka1[[#This Row],[Číslo splátky]],Hypotéka!$D$12,-Hypotéka!$D$13),0)</f>
        <v>0</v>
      </c>
      <c r="D219" s="17">
        <f>IFERROR(IPMT(Hypotéka!$D$10,Tabulka1[[#This Row],[Číslo splátky]],Hypotéka!$D$12,-Hypotéka!$D$13),0)</f>
        <v>0</v>
      </c>
      <c r="E219" s="17">
        <f>E218-Tabulka1[[#This Row],[Úmor]]</f>
        <v>0</v>
      </c>
      <c r="F219" s="20"/>
    </row>
    <row r="220" spans="1:6" ht="28.5" customHeight="1" x14ac:dyDescent="0.4">
      <c r="A220" s="18">
        <v>219</v>
      </c>
      <c r="B220" s="17">
        <f>IF(Tabulka1[[#This Row],[Úrok]]=0,0,Hypotéka!D$8)</f>
        <v>0</v>
      </c>
      <c r="C220" s="17">
        <f>IFERROR(PPMT(Hypotéka!$D$10,Tabulka1[[#This Row],[Číslo splátky]],Hypotéka!$D$12,-Hypotéka!$D$13),0)</f>
        <v>0</v>
      </c>
      <c r="D220" s="17">
        <f>IFERROR(IPMT(Hypotéka!$D$10,Tabulka1[[#This Row],[Číslo splátky]],Hypotéka!$D$12,-Hypotéka!$D$13),0)</f>
        <v>0</v>
      </c>
      <c r="E220" s="17">
        <f>E219-Tabulka1[[#This Row],[Úmor]]</f>
        <v>0</v>
      </c>
      <c r="F220" s="20"/>
    </row>
    <row r="221" spans="1:6" ht="28.5" customHeight="1" x14ac:dyDescent="0.4">
      <c r="A221" s="18">
        <v>220</v>
      </c>
      <c r="B221" s="17">
        <f>IF(Tabulka1[[#This Row],[Úrok]]=0,0,Hypotéka!D$8)</f>
        <v>0</v>
      </c>
      <c r="C221" s="17">
        <f>IFERROR(PPMT(Hypotéka!$D$10,Tabulka1[[#This Row],[Číslo splátky]],Hypotéka!$D$12,-Hypotéka!$D$13),0)</f>
        <v>0</v>
      </c>
      <c r="D221" s="17">
        <f>IFERROR(IPMT(Hypotéka!$D$10,Tabulka1[[#This Row],[Číslo splátky]],Hypotéka!$D$12,-Hypotéka!$D$13),0)</f>
        <v>0</v>
      </c>
      <c r="E221" s="17">
        <f>E220-Tabulka1[[#This Row],[Úmor]]</f>
        <v>0</v>
      </c>
      <c r="F221" s="20"/>
    </row>
    <row r="222" spans="1:6" ht="28.5" customHeight="1" x14ac:dyDescent="0.4">
      <c r="A222" s="18">
        <v>221</v>
      </c>
      <c r="B222" s="17">
        <f>IF(Tabulka1[[#This Row],[Úrok]]=0,0,Hypotéka!D$8)</f>
        <v>0</v>
      </c>
      <c r="C222" s="17">
        <f>IFERROR(PPMT(Hypotéka!$D$10,Tabulka1[[#This Row],[Číslo splátky]],Hypotéka!$D$12,-Hypotéka!$D$13),0)</f>
        <v>0</v>
      </c>
      <c r="D222" s="17">
        <f>IFERROR(IPMT(Hypotéka!$D$10,Tabulka1[[#This Row],[Číslo splátky]],Hypotéka!$D$12,-Hypotéka!$D$13),0)</f>
        <v>0</v>
      </c>
      <c r="E222" s="17">
        <f>E221-Tabulka1[[#This Row],[Úmor]]</f>
        <v>0</v>
      </c>
      <c r="F222" s="20"/>
    </row>
    <row r="223" spans="1:6" ht="28.5" customHeight="1" x14ac:dyDescent="0.4">
      <c r="A223" s="18">
        <v>222</v>
      </c>
      <c r="B223" s="17">
        <f>IF(Tabulka1[[#This Row],[Úrok]]=0,0,Hypotéka!D$8)</f>
        <v>0</v>
      </c>
      <c r="C223" s="17">
        <f>IFERROR(PPMT(Hypotéka!$D$10,Tabulka1[[#This Row],[Číslo splátky]],Hypotéka!$D$12,-Hypotéka!$D$13),0)</f>
        <v>0</v>
      </c>
      <c r="D223" s="17">
        <f>IFERROR(IPMT(Hypotéka!$D$10,Tabulka1[[#This Row],[Číslo splátky]],Hypotéka!$D$12,-Hypotéka!$D$13),0)</f>
        <v>0</v>
      </c>
      <c r="E223" s="17">
        <f>E222-Tabulka1[[#This Row],[Úmor]]</f>
        <v>0</v>
      </c>
      <c r="F223" s="20"/>
    </row>
    <row r="224" spans="1:6" ht="28.5" customHeight="1" x14ac:dyDescent="0.4">
      <c r="A224" s="18">
        <v>223</v>
      </c>
      <c r="B224" s="17">
        <f>IF(Tabulka1[[#This Row],[Úrok]]=0,0,Hypotéka!D$8)</f>
        <v>0</v>
      </c>
      <c r="C224" s="17">
        <f>IFERROR(PPMT(Hypotéka!$D$10,Tabulka1[[#This Row],[Číslo splátky]],Hypotéka!$D$12,-Hypotéka!$D$13),0)</f>
        <v>0</v>
      </c>
      <c r="D224" s="17">
        <f>IFERROR(IPMT(Hypotéka!$D$10,Tabulka1[[#This Row],[Číslo splátky]],Hypotéka!$D$12,-Hypotéka!$D$13),0)</f>
        <v>0</v>
      </c>
      <c r="E224" s="17">
        <f>E223-Tabulka1[[#This Row],[Úmor]]</f>
        <v>0</v>
      </c>
      <c r="F224" s="20"/>
    </row>
    <row r="225" spans="1:6" ht="28.5" customHeight="1" x14ac:dyDescent="0.4">
      <c r="A225" s="18">
        <v>224</v>
      </c>
      <c r="B225" s="17">
        <f>IF(Tabulka1[[#This Row],[Úrok]]=0,0,Hypotéka!D$8)</f>
        <v>0</v>
      </c>
      <c r="C225" s="17">
        <f>IFERROR(PPMT(Hypotéka!$D$10,Tabulka1[[#This Row],[Číslo splátky]],Hypotéka!$D$12,-Hypotéka!$D$13),0)</f>
        <v>0</v>
      </c>
      <c r="D225" s="17">
        <f>IFERROR(IPMT(Hypotéka!$D$10,Tabulka1[[#This Row],[Číslo splátky]],Hypotéka!$D$12,-Hypotéka!$D$13),0)</f>
        <v>0</v>
      </c>
      <c r="E225" s="17">
        <f>E224-Tabulka1[[#This Row],[Úmor]]</f>
        <v>0</v>
      </c>
      <c r="F225" s="20"/>
    </row>
    <row r="226" spans="1:6" ht="28.5" customHeight="1" x14ac:dyDescent="0.4">
      <c r="A226" s="18">
        <v>225</v>
      </c>
      <c r="B226" s="17">
        <f>IF(Tabulka1[[#This Row],[Úrok]]=0,0,Hypotéka!D$8)</f>
        <v>0</v>
      </c>
      <c r="C226" s="17">
        <f>IFERROR(PPMT(Hypotéka!$D$10,Tabulka1[[#This Row],[Číslo splátky]],Hypotéka!$D$12,-Hypotéka!$D$13),0)</f>
        <v>0</v>
      </c>
      <c r="D226" s="17">
        <f>IFERROR(IPMT(Hypotéka!$D$10,Tabulka1[[#This Row],[Číslo splátky]],Hypotéka!$D$12,-Hypotéka!$D$13),0)</f>
        <v>0</v>
      </c>
      <c r="E226" s="17">
        <f>E225-Tabulka1[[#This Row],[Úmor]]</f>
        <v>0</v>
      </c>
      <c r="F226" s="20"/>
    </row>
    <row r="227" spans="1:6" ht="28.5" customHeight="1" x14ac:dyDescent="0.4">
      <c r="A227" s="18">
        <v>226</v>
      </c>
      <c r="B227" s="17">
        <f>IF(Tabulka1[[#This Row],[Úrok]]=0,0,Hypotéka!D$8)</f>
        <v>0</v>
      </c>
      <c r="C227" s="17">
        <f>IFERROR(PPMT(Hypotéka!$D$10,Tabulka1[[#This Row],[Číslo splátky]],Hypotéka!$D$12,-Hypotéka!$D$13),0)</f>
        <v>0</v>
      </c>
      <c r="D227" s="17">
        <f>IFERROR(IPMT(Hypotéka!$D$10,Tabulka1[[#This Row],[Číslo splátky]],Hypotéka!$D$12,-Hypotéka!$D$13),0)</f>
        <v>0</v>
      </c>
      <c r="E227" s="17">
        <f>E226-Tabulka1[[#This Row],[Úmor]]</f>
        <v>0</v>
      </c>
      <c r="F227" s="20"/>
    </row>
    <row r="228" spans="1:6" ht="28.5" customHeight="1" x14ac:dyDescent="0.4">
      <c r="A228" s="18">
        <v>227</v>
      </c>
      <c r="B228" s="17">
        <f>IF(Tabulka1[[#This Row],[Úrok]]=0,0,Hypotéka!D$8)</f>
        <v>0</v>
      </c>
      <c r="C228" s="17">
        <f>IFERROR(PPMT(Hypotéka!$D$10,Tabulka1[[#This Row],[Číslo splátky]],Hypotéka!$D$12,-Hypotéka!$D$13),0)</f>
        <v>0</v>
      </c>
      <c r="D228" s="17">
        <f>IFERROR(IPMT(Hypotéka!$D$10,Tabulka1[[#This Row],[Číslo splátky]],Hypotéka!$D$12,-Hypotéka!$D$13),0)</f>
        <v>0</v>
      </c>
      <c r="E228" s="17">
        <f>E227-Tabulka1[[#This Row],[Úmor]]</f>
        <v>0</v>
      </c>
      <c r="F228" s="20"/>
    </row>
    <row r="229" spans="1:6" ht="28.5" customHeight="1" x14ac:dyDescent="0.4">
      <c r="A229" s="18">
        <v>228</v>
      </c>
      <c r="B229" s="17">
        <f>IF(Tabulka1[[#This Row],[Úrok]]=0,0,Hypotéka!D$8)</f>
        <v>0</v>
      </c>
      <c r="C229" s="17">
        <f>IFERROR(PPMT(Hypotéka!$D$10,Tabulka1[[#This Row],[Číslo splátky]],Hypotéka!$D$12,-Hypotéka!$D$13),0)</f>
        <v>0</v>
      </c>
      <c r="D229" s="17">
        <f>IFERROR(IPMT(Hypotéka!$D$10,Tabulka1[[#This Row],[Číslo splátky]],Hypotéka!$D$12,-Hypotéka!$D$13),0)</f>
        <v>0</v>
      </c>
      <c r="E229" s="17">
        <f>E228-Tabulka1[[#This Row],[Úmor]]</f>
        <v>0</v>
      </c>
      <c r="F229" s="20"/>
    </row>
    <row r="230" spans="1:6" ht="28.5" customHeight="1" x14ac:dyDescent="0.4">
      <c r="A230" s="18">
        <v>229</v>
      </c>
      <c r="B230" s="17">
        <f>IF(Tabulka1[[#This Row],[Úrok]]=0,0,Hypotéka!D$8)</f>
        <v>0</v>
      </c>
      <c r="C230" s="17">
        <f>IFERROR(PPMT(Hypotéka!$D$10,Tabulka1[[#This Row],[Číslo splátky]],Hypotéka!$D$12,-Hypotéka!$D$13),0)</f>
        <v>0</v>
      </c>
      <c r="D230" s="17">
        <f>IFERROR(IPMT(Hypotéka!$D$10,Tabulka1[[#This Row],[Číslo splátky]],Hypotéka!$D$12,-Hypotéka!$D$13),0)</f>
        <v>0</v>
      </c>
      <c r="E230" s="17">
        <f>E229-Tabulka1[[#This Row],[Úmor]]</f>
        <v>0</v>
      </c>
      <c r="F230" s="20"/>
    </row>
    <row r="231" spans="1:6" ht="28.5" customHeight="1" x14ac:dyDescent="0.4">
      <c r="A231" s="18">
        <v>230</v>
      </c>
      <c r="B231" s="17">
        <f>IF(Tabulka1[[#This Row],[Úrok]]=0,0,Hypotéka!D$8)</f>
        <v>0</v>
      </c>
      <c r="C231" s="17">
        <f>IFERROR(PPMT(Hypotéka!$D$10,Tabulka1[[#This Row],[Číslo splátky]],Hypotéka!$D$12,-Hypotéka!$D$13),0)</f>
        <v>0</v>
      </c>
      <c r="D231" s="17">
        <f>IFERROR(IPMT(Hypotéka!$D$10,Tabulka1[[#This Row],[Číslo splátky]],Hypotéka!$D$12,-Hypotéka!$D$13),0)</f>
        <v>0</v>
      </c>
      <c r="E231" s="17">
        <f>E230-Tabulka1[[#This Row],[Úmor]]</f>
        <v>0</v>
      </c>
      <c r="F231" s="20"/>
    </row>
    <row r="232" spans="1:6" ht="28.5" customHeight="1" x14ac:dyDescent="0.4">
      <c r="A232" s="18">
        <v>231</v>
      </c>
      <c r="B232" s="17">
        <f>IF(Tabulka1[[#This Row],[Úrok]]=0,0,Hypotéka!D$8)</f>
        <v>0</v>
      </c>
      <c r="C232" s="17">
        <f>IFERROR(PPMT(Hypotéka!$D$10,Tabulka1[[#This Row],[Číslo splátky]],Hypotéka!$D$12,-Hypotéka!$D$13),0)</f>
        <v>0</v>
      </c>
      <c r="D232" s="17">
        <f>IFERROR(IPMT(Hypotéka!$D$10,Tabulka1[[#This Row],[Číslo splátky]],Hypotéka!$D$12,-Hypotéka!$D$13),0)</f>
        <v>0</v>
      </c>
      <c r="E232" s="17">
        <f>E231-Tabulka1[[#This Row],[Úmor]]</f>
        <v>0</v>
      </c>
      <c r="F232" s="20"/>
    </row>
    <row r="233" spans="1:6" ht="28.5" customHeight="1" x14ac:dyDescent="0.4">
      <c r="A233" s="18">
        <v>232</v>
      </c>
      <c r="B233" s="17">
        <f>IF(Tabulka1[[#This Row],[Úrok]]=0,0,Hypotéka!D$8)</f>
        <v>0</v>
      </c>
      <c r="C233" s="17">
        <f>IFERROR(PPMT(Hypotéka!$D$10,Tabulka1[[#This Row],[Číslo splátky]],Hypotéka!$D$12,-Hypotéka!$D$13),0)</f>
        <v>0</v>
      </c>
      <c r="D233" s="17">
        <f>IFERROR(IPMT(Hypotéka!$D$10,Tabulka1[[#This Row],[Číslo splátky]],Hypotéka!$D$12,-Hypotéka!$D$13),0)</f>
        <v>0</v>
      </c>
      <c r="E233" s="17">
        <f>E232-Tabulka1[[#This Row],[Úmor]]</f>
        <v>0</v>
      </c>
      <c r="F233" s="20"/>
    </row>
    <row r="234" spans="1:6" ht="28.5" customHeight="1" x14ac:dyDescent="0.4">
      <c r="A234" s="18">
        <v>233</v>
      </c>
      <c r="B234" s="17">
        <f>IF(Tabulka1[[#This Row],[Úrok]]=0,0,Hypotéka!D$8)</f>
        <v>0</v>
      </c>
      <c r="C234" s="17">
        <f>IFERROR(PPMT(Hypotéka!$D$10,Tabulka1[[#This Row],[Číslo splátky]],Hypotéka!$D$12,-Hypotéka!$D$13),0)</f>
        <v>0</v>
      </c>
      <c r="D234" s="17">
        <f>IFERROR(IPMT(Hypotéka!$D$10,Tabulka1[[#This Row],[Číslo splátky]],Hypotéka!$D$12,-Hypotéka!$D$13),0)</f>
        <v>0</v>
      </c>
      <c r="E234" s="17">
        <f>E233-Tabulka1[[#This Row],[Úmor]]</f>
        <v>0</v>
      </c>
      <c r="F234" s="20"/>
    </row>
    <row r="235" spans="1:6" ht="28.5" customHeight="1" x14ac:dyDescent="0.4">
      <c r="A235" s="18">
        <v>234</v>
      </c>
      <c r="B235" s="17">
        <f>IF(Tabulka1[[#This Row],[Úrok]]=0,0,Hypotéka!D$8)</f>
        <v>0</v>
      </c>
      <c r="C235" s="17">
        <f>IFERROR(PPMT(Hypotéka!$D$10,Tabulka1[[#This Row],[Číslo splátky]],Hypotéka!$D$12,-Hypotéka!$D$13),0)</f>
        <v>0</v>
      </c>
      <c r="D235" s="17">
        <f>IFERROR(IPMT(Hypotéka!$D$10,Tabulka1[[#This Row],[Číslo splátky]],Hypotéka!$D$12,-Hypotéka!$D$13),0)</f>
        <v>0</v>
      </c>
      <c r="E235" s="17">
        <f>E234-Tabulka1[[#This Row],[Úmor]]</f>
        <v>0</v>
      </c>
      <c r="F235" s="20"/>
    </row>
    <row r="236" spans="1:6" ht="28.5" customHeight="1" x14ac:dyDescent="0.4">
      <c r="A236" s="18">
        <v>235</v>
      </c>
      <c r="B236" s="17">
        <f>IF(Tabulka1[[#This Row],[Úrok]]=0,0,Hypotéka!D$8)</f>
        <v>0</v>
      </c>
      <c r="C236" s="17">
        <f>IFERROR(PPMT(Hypotéka!$D$10,Tabulka1[[#This Row],[Číslo splátky]],Hypotéka!$D$12,-Hypotéka!$D$13),0)</f>
        <v>0</v>
      </c>
      <c r="D236" s="17">
        <f>IFERROR(IPMT(Hypotéka!$D$10,Tabulka1[[#This Row],[Číslo splátky]],Hypotéka!$D$12,-Hypotéka!$D$13),0)</f>
        <v>0</v>
      </c>
      <c r="E236" s="17">
        <f>E235-Tabulka1[[#This Row],[Úmor]]</f>
        <v>0</v>
      </c>
      <c r="F236" s="20"/>
    </row>
    <row r="237" spans="1:6" ht="28.5" customHeight="1" x14ac:dyDescent="0.4">
      <c r="A237" s="18">
        <v>236</v>
      </c>
      <c r="B237" s="17">
        <f>IF(Tabulka1[[#This Row],[Úrok]]=0,0,Hypotéka!D$8)</f>
        <v>0</v>
      </c>
      <c r="C237" s="17">
        <f>IFERROR(PPMT(Hypotéka!$D$10,Tabulka1[[#This Row],[Číslo splátky]],Hypotéka!$D$12,-Hypotéka!$D$13),0)</f>
        <v>0</v>
      </c>
      <c r="D237" s="17">
        <f>IFERROR(IPMT(Hypotéka!$D$10,Tabulka1[[#This Row],[Číslo splátky]],Hypotéka!$D$12,-Hypotéka!$D$13),0)</f>
        <v>0</v>
      </c>
      <c r="E237" s="17">
        <f>E236-Tabulka1[[#This Row],[Úmor]]</f>
        <v>0</v>
      </c>
      <c r="F237" s="20"/>
    </row>
    <row r="238" spans="1:6" ht="28.5" customHeight="1" x14ac:dyDescent="0.4">
      <c r="A238" s="18">
        <v>237</v>
      </c>
      <c r="B238" s="17">
        <f>IF(Tabulka1[[#This Row],[Úrok]]=0,0,Hypotéka!D$8)</f>
        <v>0</v>
      </c>
      <c r="C238" s="17">
        <f>IFERROR(PPMT(Hypotéka!$D$10,Tabulka1[[#This Row],[Číslo splátky]],Hypotéka!$D$12,-Hypotéka!$D$13),0)</f>
        <v>0</v>
      </c>
      <c r="D238" s="17">
        <f>IFERROR(IPMT(Hypotéka!$D$10,Tabulka1[[#This Row],[Číslo splátky]],Hypotéka!$D$12,-Hypotéka!$D$13),0)</f>
        <v>0</v>
      </c>
      <c r="E238" s="17">
        <f>E237-Tabulka1[[#This Row],[Úmor]]</f>
        <v>0</v>
      </c>
      <c r="F238" s="20"/>
    </row>
    <row r="239" spans="1:6" ht="28.5" customHeight="1" x14ac:dyDescent="0.4">
      <c r="A239" s="18">
        <v>238</v>
      </c>
      <c r="B239" s="17">
        <f>IF(Tabulka1[[#This Row],[Úrok]]=0,0,Hypotéka!D$8)</f>
        <v>0</v>
      </c>
      <c r="C239" s="17">
        <f>IFERROR(PPMT(Hypotéka!$D$10,Tabulka1[[#This Row],[Číslo splátky]],Hypotéka!$D$12,-Hypotéka!$D$13),0)</f>
        <v>0</v>
      </c>
      <c r="D239" s="17">
        <f>IFERROR(IPMT(Hypotéka!$D$10,Tabulka1[[#This Row],[Číslo splátky]],Hypotéka!$D$12,-Hypotéka!$D$13),0)</f>
        <v>0</v>
      </c>
      <c r="E239" s="17">
        <f>E238-Tabulka1[[#This Row],[Úmor]]</f>
        <v>0</v>
      </c>
      <c r="F239" s="20"/>
    </row>
    <row r="240" spans="1:6" ht="28.5" customHeight="1" x14ac:dyDescent="0.4">
      <c r="A240" s="18">
        <v>239</v>
      </c>
      <c r="B240" s="17">
        <f>IF(Tabulka1[[#This Row],[Úrok]]=0,0,Hypotéka!D$8)</f>
        <v>0</v>
      </c>
      <c r="C240" s="17">
        <f>IFERROR(PPMT(Hypotéka!$D$10,Tabulka1[[#This Row],[Číslo splátky]],Hypotéka!$D$12,-Hypotéka!$D$13),0)</f>
        <v>0</v>
      </c>
      <c r="D240" s="17">
        <f>IFERROR(IPMT(Hypotéka!$D$10,Tabulka1[[#This Row],[Číslo splátky]],Hypotéka!$D$12,-Hypotéka!$D$13),0)</f>
        <v>0</v>
      </c>
      <c r="E240" s="17">
        <f>E239-Tabulka1[[#This Row],[Úmor]]</f>
        <v>0</v>
      </c>
      <c r="F240" s="20"/>
    </row>
    <row r="241" spans="1:6" ht="28.5" customHeight="1" x14ac:dyDescent="0.4">
      <c r="A241" s="18">
        <v>240</v>
      </c>
      <c r="B241" s="17">
        <f>IF(Tabulka1[[#This Row],[Úrok]]=0,0,Hypotéka!D$8)</f>
        <v>0</v>
      </c>
      <c r="C241" s="17">
        <f>IFERROR(PPMT(Hypotéka!$D$10,Tabulka1[[#This Row],[Číslo splátky]],Hypotéka!$D$12,-Hypotéka!$D$13),0)</f>
        <v>0</v>
      </c>
      <c r="D241" s="17">
        <f>IFERROR(IPMT(Hypotéka!$D$10,Tabulka1[[#This Row],[Číslo splátky]],Hypotéka!$D$12,-Hypotéka!$D$13),0)</f>
        <v>0</v>
      </c>
      <c r="E241" s="17">
        <f>E240-Tabulka1[[#This Row],[Úmor]]</f>
        <v>0</v>
      </c>
      <c r="F241" s="20"/>
    </row>
    <row r="242" spans="1:6" ht="28.5" customHeight="1" x14ac:dyDescent="0.4">
      <c r="A242" s="18">
        <v>241</v>
      </c>
      <c r="B242" s="17">
        <f>IF(Tabulka1[[#This Row],[Úrok]]=0,0,Hypotéka!D$8)</f>
        <v>0</v>
      </c>
      <c r="C242" s="17">
        <f>IFERROR(PPMT(Hypotéka!$D$10,Tabulka1[[#This Row],[Číslo splátky]],Hypotéka!$D$12,-Hypotéka!$D$13),0)</f>
        <v>0</v>
      </c>
      <c r="D242" s="17">
        <f>IFERROR(IPMT(Hypotéka!$D$10,Tabulka1[[#This Row],[Číslo splátky]],Hypotéka!$D$12,-Hypotéka!$D$13),0)</f>
        <v>0</v>
      </c>
      <c r="E242" s="17">
        <f>E241-Tabulka1[[#This Row],[Úmor]]</f>
        <v>0</v>
      </c>
      <c r="F242" s="20"/>
    </row>
    <row r="243" spans="1:6" ht="28.5" customHeight="1" x14ac:dyDescent="0.4">
      <c r="A243" s="18">
        <v>242</v>
      </c>
      <c r="B243" s="17">
        <f>IF(Tabulka1[[#This Row],[Úrok]]=0,0,Hypotéka!D$8)</f>
        <v>0</v>
      </c>
      <c r="C243" s="17">
        <f>IFERROR(PPMT(Hypotéka!$D$10,Tabulka1[[#This Row],[Číslo splátky]],Hypotéka!$D$12,-Hypotéka!$D$13),0)</f>
        <v>0</v>
      </c>
      <c r="D243" s="17">
        <f>IFERROR(IPMT(Hypotéka!$D$10,Tabulka1[[#This Row],[Číslo splátky]],Hypotéka!$D$12,-Hypotéka!$D$13),0)</f>
        <v>0</v>
      </c>
      <c r="E243" s="17">
        <f>E242-Tabulka1[[#This Row],[Úmor]]</f>
        <v>0</v>
      </c>
      <c r="F243" s="20"/>
    </row>
    <row r="244" spans="1:6" ht="28.5" customHeight="1" x14ac:dyDescent="0.4">
      <c r="A244" s="18">
        <v>243</v>
      </c>
      <c r="B244" s="17">
        <f>IF(Tabulka1[[#This Row],[Úrok]]=0,0,Hypotéka!D$8)</f>
        <v>0</v>
      </c>
      <c r="C244" s="17">
        <f>IFERROR(PPMT(Hypotéka!$D$10,Tabulka1[[#This Row],[Číslo splátky]],Hypotéka!$D$12,-Hypotéka!$D$13),0)</f>
        <v>0</v>
      </c>
      <c r="D244" s="17">
        <f>IFERROR(IPMT(Hypotéka!$D$10,Tabulka1[[#This Row],[Číslo splátky]],Hypotéka!$D$12,-Hypotéka!$D$13),0)</f>
        <v>0</v>
      </c>
      <c r="E244" s="17">
        <f>E243-Tabulka1[[#This Row],[Úmor]]</f>
        <v>0</v>
      </c>
      <c r="F244" s="20"/>
    </row>
    <row r="245" spans="1:6" ht="28.5" customHeight="1" x14ac:dyDescent="0.4">
      <c r="A245" s="18">
        <v>244</v>
      </c>
      <c r="B245" s="17">
        <f>IF(Tabulka1[[#This Row],[Úrok]]=0,0,Hypotéka!D$8)</f>
        <v>0</v>
      </c>
      <c r="C245" s="17">
        <f>IFERROR(PPMT(Hypotéka!$D$10,Tabulka1[[#This Row],[Číslo splátky]],Hypotéka!$D$12,-Hypotéka!$D$13),0)</f>
        <v>0</v>
      </c>
      <c r="D245" s="17">
        <f>IFERROR(IPMT(Hypotéka!$D$10,Tabulka1[[#This Row],[Číslo splátky]],Hypotéka!$D$12,-Hypotéka!$D$13),0)</f>
        <v>0</v>
      </c>
      <c r="E245" s="17">
        <f>E244-Tabulka1[[#This Row],[Úmor]]</f>
        <v>0</v>
      </c>
      <c r="F245" s="20"/>
    </row>
    <row r="246" spans="1:6" ht="28.5" customHeight="1" x14ac:dyDescent="0.4">
      <c r="A246" s="18">
        <v>245</v>
      </c>
      <c r="B246" s="17">
        <f>IF(Tabulka1[[#This Row],[Úrok]]=0,0,Hypotéka!D$8)</f>
        <v>0</v>
      </c>
      <c r="C246" s="17">
        <f>IFERROR(PPMT(Hypotéka!$D$10,Tabulka1[[#This Row],[Číslo splátky]],Hypotéka!$D$12,-Hypotéka!$D$13),0)</f>
        <v>0</v>
      </c>
      <c r="D246" s="17">
        <f>IFERROR(IPMT(Hypotéka!$D$10,Tabulka1[[#This Row],[Číslo splátky]],Hypotéka!$D$12,-Hypotéka!$D$13),0)</f>
        <v>0</v>
      </c>
      <c r="E246" s="17">
        <f>E245-Tabulka1[[#This Row],[Úmor]]</f>
        <v>0</v>
      </c>
      <c r="F246" s="20"/>
    </row>
    <row r="247" spans="1:6" ht="28.5" customHeight="1" x14ac:dyDescent="0.4">
      <c r="A247" s="18">
        <v>246</v>
      </c>
      <c r="B247" s="17">
        <f>IF(Tabulka1[[#This Row],[Úrok]]=0,0,Hypotéka!D$8)</f>
        <v>0</v>
      </c>
      <c r="C247" s="17">
        <f>IFERROR(PPMT(Hypotéka!$D$10,Tabulka1[[#This Row],[Číslo splátky]],Hypotéka!$D$12,-Hypotéka!$D$13),0)</f>
        <v>0</v>
      </c>
      <c r="D247" s="17">
        <f>IFERROR(IPMT(Hypotéka!$D$10,Tabulka1[[#This Row],[Číslo splátky]],Hypotéka!$D$12,-Hypotéka!$D$13),0)</f>
        <v>0</v>
      </c>
      <c r="E247" s="17">
        <f>E246-Tabulka1[[#This Row],[Úmor]]</f>
        <v>0</v>
      </c>
      <c r="F247" s="20"/>
    </row>
    <row r="248" spans="1:6" ht="28.5" customHeight="1" x14ac:dyDescent="0.4">
      <c r="A248" s="18">
        <v>247</v>
      </c>
      <c r="B248" s="17">
        <f>IF(Tabulka1[[#This Row],[Úrok]]=0,0,Hypotéka!D$8)</f>
        <v>0</v>
      </c>
      <c r="C248" s="17">
        <f>IFERROR(PPMT(Hypotéka!$D$10,Tabulka1[[#This Row],[Číslo splátky]],Hypotéka!$D$12,-Hypotéka!$D$13),0)</f>
        <v>0</v>
      </c>
      <c r="D248" s="17">
        <f>IFERROR(IPMT(Hypotéka!$D$10,Tabulka1[[#This Row],[Číslo splátky]],Hypotéka!$D$12,-Hypotéka!$D$13),0)</f>
        <v>0</v>
      </c>
      <c r="E248" s="17">
        <f>E247-Tabulka1[[#This Row],[Úmor]]</f>
        <v>0</v>
      </c>
      <c r="F248" s="20"/>
    </row>
    <row r="249" spans="1:6" ht="28.5" customHeight="1" x14ac:dyDescent="0.4">
      <c r="A249" s="18">
        <v>248</v>
      </c>
      <c r="B249" s="17">
        <f>IF(Tabulka1[[#This Row],[Úrok]]=0,0,Hypotéka!D$8)</f>
        <v>0</v>
      </c>
      <c r="C249" s="17">
        <f>IFERROR(PPMT(Hypotéka!$D$10,Tabulka1[[#This Row],[Číslo splátky]],Hypotéka!$D$12,-Hypotéka!$D$13),0)</f>
        <v>0</v>
      </c>
      <c r="D249" s="17">
        <f>IFERROR(IPMT(Hypotéka!$D$10,Tabulka1[[#This Row],[Číslo splátky]],Hypotéka!$D$12,-Hypotéka!$D$13),0)</f>
        <v>0</v>
      </c>
      <c r="E249" s="17">
        <f>E248-Tabulka1[[#This Row],[Úmor]]</f>
        <v>0</v>
      </c>
      <c r="F249" s="20"/>
    </row>
    <row r="250" spans="1:6" ht="28.5" customHeight="1" x14ac:dyDescent="0.4">
      <c r="A250" s="18">
        <v>249</v>
      </c>
      <c r="B250" s="17">
        <f>IF(Tabulka1[[#This Row],[Úrok]]=0,0,Hypotéka!D$8)</f>
        <v>0</v>
      </c>
      <c r="C250" s="17">
        <f>IFERROR(PPMT(Hypotéka!$D$10,Tabulka1[[#This Row],[Číslo splátky]],Hypotéka!$D$12,-Hypotéka!$D$13),0)</f>
        <v>0</v>
      </c>
      <c r="D250" s="17">
        <f>IFERROR(IPMT(Hypotéka!$D$10,Tabulka1[[#This Row],[Číslo splátky]],Hypotéka!$D$12,-Hypotéka!$D$13),0)</f>
        <v>0</v>
      </c>
      <c r="E250" s="17">
        <f>E249-Tabulka1[[#This Row],[Úmor]]</f>
        <v>0</v>
      </c>
      <c r="F250" s="20"/>
    </row>
    <row r="251" spans="1:6" ht="28.5" customHeight="1" x14ac:dyDescent="0.4">
      <c r="A251" s="18">
        <v>250</v>
      </c>
      <c r="B251" s="17">
        <f>IF(Tabulka1[[#This Row],[Úrok]]=0,0,Hypotéka!D$8)</f>
        <v>0</v>
      </c>
      <c r="C251" s="17">
        <f>IFERROR(PPMT(Hypotéka!$D$10,Tabulka1[[#This Row],[Číslo splátky]],Hypotéka!$D$12,-Hypotéka!$D$13),0)</f>
        <v>0</v>
      </c>
      <c r="D251" s="17">
        <f>IFERROR(IPMT(Hypotéka!$D$10,Tabulka1[[#This Row],[Číslo splátky]],Hypotéka!$D$12,-Hypotéka!$D$13),0)</f>
        <v>0</v>
      </c>
      <c r="E251" s="17">
        <f>E250-Tabulka1[[#This Row],[Úmor]]</f>
        <v>0</v>
      </c>
      <c r="F251" s="20"/>
    </row>
    <row r="252" spans="1:6" ht="28.5" customHeight="1" x14ac:dyDescent="0.4">
      <c r="A252" s="18">
        <v>251</v>
      </c>
      <c r="B252" s="17">
        <f>IF(Tabulka1[[#This Row],[Úrok]]=0,0,Hypotéka!D$8)</f>
        <v>0</v>
      </c>
      <c r="C252" s="17">
        <f>IFERROR(PPMT(Hypotéka!$D$10,Tabulka1[[#This Row],[Číslo splátky]],Hypotéka!$D$12,-Hypotéka!$D$13),0)</f>
        <v>0</v>
      </c>
      <c r="D252" s="17">
        <f>IFERROR(IPMT(Hypotéka!$D$10,Tabulka1[[#This Row],[Číslo splátky]],Hypotéka!$D$12,-Hypotéka!$D$13),0)</f>
        <v>0</v>
      </c>
      <c r="E252" s="17">
        <f>E251-Tabulka1[[#This Row],[Úmor]]</f>
        <v>0</v>
      </c>
      <c r="F252" s="20"/>
    </row>
    <row r="253" spans="1:6" ht="28.5" customHeight="1" x14ac:dyDescent="0.4">
      <c r="A253" s="18">
        <v>252</v>
      </c>
      <c r="B253" s="17">
        <f>IF(Tabulka1[[#This Row],[Úrok]]=0,0,Hypotéka!D$8)</f>
        <v>0</v>
      </c>
      <c r="C253" s="17">
        <f>IFERROR(PPMT(Hypotéka!$D$10,Tabulka1[[#This Row],[Číslo splátky]],Hypotéka!$D$12,-Hypotéka!$D$13),0)</f>
        <v>0</v>
      </c>
      <c r="D253" s="17">
        <f>IFERROR(IPMT(Hypotéka!$D$10,Tabulka1[[#This Row],[Číslo splátky]],Hypotéka!$D$12,-Hypotéka!$D$13),0)</f>
        <v>0</v>
      </c>
      <c r="E253" s="17">
        <f>E252-Tabulka1[[#This Row],[Úmor]]</f>
        <v>0</v>
      </c>
      <c r="F253" s="20"/>
    </row>
    <row r="254" spans="1:6" ht="28.5" customHeight="1" x14ac:dyDescent="0.4">
      <c r="A254" s="18">
        <v>253</v>
      </c>
      <c r="B254" s="17">
        <f>IF(Tabulka1[[#This Row],[Úrok]]=0,0,Hypotéka!D$8)</f>
        <v>0</v>
      </c>
      <c r="C254" s="17">
        <f>IFERROR(PPMT(Hypotéka!$D$10,Tabulka1[[#This Row],[Číslo splátky]],Hypotéka!$D$12,-Hypotéka!$D$13),0)</f>
        <v>0</v>
      </c>
      <c r="D254" s="17">
        <f>IFERROR(IPMT(Hypotéka!$D$10,Tabulka1[[#This Row],[Číslo splátky]],Hypotéka!$D$12,-Hypotéka!$D$13),0)</f>
        <v>0</v>
      </c>
      <c r="E254" s="17">
        <f>E253-Tabulka1[[#This Row],[Úmor]]</f>
        <v>0</v>
      </c>
      <c r="F254" s="20"/>
    </row>
    <row r="255" spans="1:6" ht="28.5" customHeight="1" x14ac:dyDescent="0.4">
      <c r="A255" s="18">
        <v>254</v>
      </c>
      <c r="B255" s="17">
        <f>IF(Tabulka1[[#This Row],[Úrok]]=0,0,Hypotéka!D$8)</f>
        <v>0</v>
      </c>
      <c r="C255" s="17">
        <f>IFERROR(PPMT(Hypotéka!$D$10,Tabulka1[[#This Row],[Číslo splátky]],Hypotéka!$D$12,-Hypotéka!$D$13),0)</f>
        <v>0</v>
      </c>
      <c r="D255" s="17">
        <f>IFERROR(IPMT(Hypotéka!$D$10,Tabulka1[[#This Row],[Číslo splátky]],Hypotéka!$D$12,-Hypotéka!$D$13),0)</f>
        <v>0</v>
      </c>
      <c r="E255" s="17">
        <f>E254-Tabulka1[[#This Row],[Úmor]]</f>
        <v>0</v>
      </c>
      <c r="F255" s="20"/>
    </row>
    <row r="256" spans="1:6" ht="28.5" customHeight="1" x14ac:dyDescent="0.4">
      <c r="A256" s="18">
        <v>255</v>
      </c>
      <c r="B256" s="17">
        <f>IF(Tabulka1[[#This Row],[Úrok]]=0,0,Hypotéka!D$8)</f>
        <v>0</v>
      </c>
      <c r="C256" s="17">
        <f>IFERROR(PPMT(Hypotéka!$D$10,Tabulka1[[#This Row],[Číslo splátky]],Hypotéka!$D$12,-Hypotéka!$D$13),0)</f>
        <v>0</v>
      </c>
      <c r="D256" s="17">
        <f>IFERROR(IPMT(Hypotéka!$D$10,Tabulka1[[#This Row],[Číslo splátky]],Hypotéka!$D$12,-Hypotéka!$D$13),0)</f>
        <v>0</v>
      </c>
      <c r="E256" s="17">
        <f>E255-Tabulka1[[#This Row],[Úmor]]</f>
        <v>0</v>
      </c>
      <c r="F256" s="20"/>
    </row>
    <row r="257" spans="1:6" ht="28.5" customHeight="1" x14ac:dyDescent="0.4">
      <c r="A257" s="18">
        <v>256</v>
      </c>
      <c r="B257" s="17">
        <f>IF(Tabulka1[[#This Row],[Úrok]]=0,0,Hypotéka!D$8)</f>
        <v>0</v>
      </c>
      <c r="C257" s="17">
        <f>IFERROR(PPMT(Hypotéka!$D$10,Tabulka1[[#This Row],[Číslo splátky]],Hypotéka!$D$12,-Hypotéka!$D$13),0)</f>
        <v>0</v>
      </c>
      <c r="D257" s="17">
        <f>IFERROR(IPMT(Hypotéka!$D$10,Tabulka1[[#This Row],[Číslo splátky]],Hypotéka!$D$12,-Hypotéka!$D$13),0)</f>
        <v>0</v>
      </c>
      <c r="E257" s="17">
        <f>E256-Tabulka1[[#This Row],[Úmor]]</f>
        <v>0</v>
      </c>
      <c r="F257" s="20"/>
    </row>
    <row r="258" spans="1:6" ht="28.5" customHeight="1" x14ac:dyDescent="0.4">
      <c r="A258" s="18">
        <v>257</v>
      </c>
      <c r="B258" s="17">
        <f>IF(Tabulka1[[#This Row],[Úrok]]=0,0,Hypotéka!D$8)</f>
        <v>0</v>
      </c>
      <c r="C258" s="17">
        <f>IFERROR(PPMT(Hypotéka!$D$10,Tabulka1[[#This Row],[Číslo splátky]],Hypotéka!$D$12,-Hypotéka!$D$13),0)</f>
        <v>0</v>
      </c>
      <c r="D258" s="17">
        <f>IFERROR(IPMT(Hypotéka!$D$10,Tabulka1[[#This Row],[Číslo splátky]],Hypotéka!$D$12,-Hypotéka!$D$13),0)</f>
        <v>0</v>
      </c>
      <c r="E258" s="17">
        <f>E257-Tabulka1[[#This Row],[Úmor]]</f>
        <v>0</v>
      </c>
      <c r="F258" s="20"/>
    </row>
    <row r="259" spans="1:6" ht="28.5" customHeight="1" x14ac:dyDescent="0.4">
      <c r="A259" s="18">
        <v>258</v>
      </c>
      <c r="B259" s="17">
        <f>IF(Tabulka1[[#This Row],[Úrok]]=0,0,Hypotéka!D$8)</f>
        <v>0</v>
      </c>
      <c r="C259" s="17">
        <f>IFERROR(PPMT(Hypotéka!$D$10,Tabulka1[[#This Row],[Číslo splátky]],Hypotéka!$D$12,-Hypotéka!$D$13),0)</f>
        <v>0</v>
      </c>
      <c r="D259" s="17">
        <f>IFERROR(IPMT(Hypotéka!$D$10,Tabulka1[[#This Row],[Číslo splátky]],Hypotéka!$D$12,-Hypotéka!$D$13),0)</f>
        <v>0</v>
      </c>
      <c r="E259" s="17">
        <f>E258-Tabulka1[[#This Row],[Úmor]]</f>
        <v>0</v>
      </c>
      <c r="F259" s="20"/>
    </row>
    <row r="260" spans="1:6" ht="28.5" customHeight="1" x14ac:dyDescent="0.4">
      <c r="A260" s="18">
        <v>259</v>
      </c>
      <c r="B260" s="17">
        <f>IF(Tabulka1[[#This Row],[Úrok]]=0,0,Hypotéka!D$8)</f>
        <v>0</v>
      </c>
      <c r="C260" s="17">
        <f>IFERROR(PPMT(Hypotéka!$D$10,Tabulka1[[#This Row],[Číslo splátky]],Hypotéka!$D$12,-Hypotéka!$D$13),0)</f>
        <v>0</v>
      </c>
      <c r="D260" s="17">
        <f>IFERROR(IPMT(Hypotéka!$D$10,Tabulka1[[#This Row],[Číslo splátky]],Hypotéka!$D$12,-Hypotéka!$D$13),0)</f>
        <v>0</v>
      </c>
      <c r="E260" s="17">
        <f>E259-Tabulka1[[#This Row],[Úmor]]</f>
        <v>0</v>
      </c>
      <c r="F260" s="20"/>
    </row>
    <row r="261" spans="1:6" ht="28.5" customHeight="1" x14ac:dyDescent="0.4">
      <c r="A261" s="18">
        <v>260</v>
      </c>
      <c r="B261" s="17">
        <f>IF(Tabulka1[[#This Row],[Úrok]]=0,0,Hypotéka!D$8)</f>
        <v>0</v>
      </c>
      <c r="C261" s="17">
        <f>IFERROR(PPMT(Hypotéka!$D$10,Tabulka1[[#This Row],[Číslo splátky]],Hypotéka!$D$12,-Hypotéka!$D$13),0)</f>
        <v>0</v>
      </c>
      <c r="D261" s="17">
        <f>IFERROR(IPMT(Hypotéka!$D$10,Tabulka1[[#This Row],[Číslo splátky]],Hypotéka!$D$12,-Hypotéka!$D$13),0)</f>
        <v>0</v>
      </c>
      <c r="E261" s="17">
        <f>E260-Tabulka1[[#This Row],[Úmor]]</f>
        <v>0</v>
      </c>
      <c r="F261" s="20"/>
    </row>
    <row r="262" spans="1:6" ht="28.5" customHeight="1" x14ac:dyDescent="0.4">
      <c r="A262" s="18">
        <v>261</v>
      </c>
      <c r="B262" s="17">
        <f>IF(Tabulka1[[#This Row],[Úrok]]=0,0,Hypotéka!D$8)</f>
        <v>0</v>
      </c>
      <c r="C262" s="17">
        <f>IFERROR(PPMT(Hypotéka!$D$10,Tabulka1[[#This Row],[Číslo splátky]],Hypotéka!$D$12,-Hypotéka!$D$13),0)</f>
        <v>0</v>
      </c>
      <c r="D262" s="17">
        <f>IFERROR(IPMT(Hypotéka!$D$10,Tabulka1[[#This Row],[Číslo splátky]],Hypotéka!$D$12,-Hypotéka!$D$13),0)</f>
        <v>0</v>
      </c>
      <c r="E262" s="17">
        <f>E261-Tabulka1[[#This Row],[Úmor]]</f>
        <v>0</v>
      </c>
      <c r="F262" s="20"/>
    </row>
    <row r="263" spans="1:6" ht="28.5" customHeight="1" x14ac:dyDescent="0.4">
      <c r="A263" s="18">
        <v>262</v>
      </c>
      <c r="B263" s="17">
        <f>IF(Tabulka1[[#This Row],[Úrok]]=0,0,Hypotéka!D$8)</f>
        <v>0</v>
      </c>
      <c r="C263" s="17">
        <f>IFERROR(PPMT(Hypotéka!$D$10,Tabulka1[[#This Row],[Číslo splátky]],Hypotéka!$D$12,-Hypotéka!$D$13),0)</f>
        <v>0</v>
      </c>
      <c r="D263" s="17">
        <f>IFERROR(IPMT(Hypotéka!$D$10,Tabulka1[[#This Row],[Číslo splátky]],Hypotéka!$D$12,-Hypotéka!$D$13),0)</f>
        <v>0</v>
      </c>
      <c r="E263" s="17">
        <f>E262-Tabulka1[[#This Row],[Úmor]]</f>
        <v>0</v>
      </c>
      <c r="F263" s="20"/>
    </row>
    <row r="264" spans="1:6" ht="28.5" customHeight="1" x14ac:dyDescent="0.4">
      <c r="A264" s="18">
        <v>263</v>
      </c>
      <c r="B264" s="17">
        <f>IF(Tabulka1[[#This Row],[Úrok]]=0,0,Hypotéka!D$8)</f>
        <v>0</v>
      </c>
      <c r="C264" s="17">
        <f>IFERROR(PPMT(Hypotéka!$D$10,Tabulka1[[#This Row],[Číslo splátky]],Hypotéka!$D$12,-Hypotéka!$D$13),0)</f>
        <v>0</v>
      </c>
      <c r="D264" s="17">
        <f>IFERROR(IPMT(Hypotéka!$D$10,Tabulka1[[#This Row],[Číslo splátky]],Hypotéka!$D$12,-Hypotéka!$D$13),0)</f>
        <v>0</v>
      </c>
      <c r="E264" s="17">
        <f>E263-Tabulka1[[#This Row],[Úmor]]</f>
        <v>0</v>
      </c>
      <c r="F264" s="20"/>
    </row>
    <row r="265" spans="1:6" ht="28.5" customHeight="1" x14ac:dyDescent="0.4">
      <c r="A265" s="18">
        <v>264</v>
      </c>
      <c r="B265" s="17">
        <f>IF(Tabulka1[[#This Row],[Úrok]]=0,0,Hypotéka!D$8)</f>
        <v>0</v>
      </c>
      <c r="C265" s="17">
        <f>IFERROR(PPMT(Hypotéka!$D$10,Tabulka1[[#This Row],[Číslo splátky]],Hypotéka!$D$12,-Hypotéka!$D$13),0)</f>
        <v>0</v>
      </c>
      <c r="D265" s="17">
        <f>IFERROR(IPMT(Hypotéka!$D$10,Tabulka1[[#This Row],[Číslo splátky]],Hypotéka!$D$12,-Hypotéka!$D$13),0)</f>
        <v>0</v>
      </c>
      <c r="E265" s="17">
        <f>E264-Tabulka1[[#This Row],[Úmor]]</f>
        <v>0</v>
      </c>
      <c r="F265" s="20"/>
    </row>
    <row r="266" spans="1:6" ht="28.5" customHeight="1" x14ac:dyDescent="0.4">
      <c r="A266" s="18">
        <v>265</v>
      </c>
      <c r="B266" s="17">
        <f>IF(Tabulka1[[#This Row],[Úrok]]=0,0,Hypotéka!D$8)</f>
        <v>0</v>
      </c>
      <c r="C266" s="17">
        <f>IFERROR(PPMT(Hypotéka!$D$10,Tabulka1[[#This Row],[Číslo splátky]],Hypotéka!$D$12,-Hypotéka!$D$13),0)</f>
        <v>0</v>
      </c>
      <c r="D266" s="17">
        <f>IFERROR(IPMT(Hypotéka!$D$10,Tabulka1[[#This Row],[Číslo splátky]],Hypotéka!$D$12,-Hypotéka!$D$13),0)</f>
        <v>0</v>
      </c>
      <c r="E266" s="17">
        <f>E265-Tabulka1[[#This Row],[Úmor]]</f>
        <v>0</v>
      </c>
      <c r="F266" s="20"/>
    </row>
    <row r="267" spans="1:6" ht="28.5" customHeight="1" x14ac:dyDescent="0.4">
      <c r="A267" s="18">
        <v>266</v>
      </c>
      <c r="B267" s="17">
        <f>IF(Tabulka1[[#This Row],[Úrok]]=0,0,Hypotéka!D$8)</f>
        <v>0</v>
      </c>
      <c r="C267" s="17">
        <f>IFERROR(PPMT(Hypotéka!$D$10,Tabulka1[[#This Row],[Číslo splátky]],Hypotéka!$D$12,-Hypotéka!$D$13),0)</f>
        <v>0</v>
      </c>
      <c r="D267" s="17">
        <f>IFERROR(IPMT(Hypotéka!$D$10,Tabulka1[[#This Row],[Číslo splátky]],Hypotéka!$D$12,-Hypotéka!$D$13),0)</f>
        <v>0</v>
      </c>
      <c r="E267" s="17">
        <f>E266-Tabulka1[[#This Row],[Úmor]]</f>
        <v>0</v>
      </c>
      <c r="F267" s="20"/>
    </row>
    <row r="268" spans="1:6" ht="28.5" customHeight="1" x14ac:dyDescent="0.4">
      <c r="A268" s="18">
        <v>267</v>
      </c>
      <c r="B268" s="17">
        <f>IF(Tabulka1[[#This Row],[Úrok]]=0,0,Hypotéka!D$8)</f>
        <v>0</v>
      </c>
      <c r="C268" s="17">
        <f>IFERROR(PPMT(Hypotéka!$D$10,Tabulka1[[#This Row],[Číslo splátky]],Hypotéka!$D$12,-Hypotéka!$D$13),0)</f>
        <v>0</v>
      </c>
      <c r="D268" s="17">
        <f>IFERROR(IPMT(Hypotéka!$D$10,Tabulka1[[#This Row],[Číslo splátky]],Hypotéka!$D$12,-Hypotéka!$D$13),0)</f>
        <v>0</v>
      </c>
      <c r="E268" s="17">
        <f>E267-Tabulka1[[#This Row],[Úmor]]</f>
        <v>0</v>
      </c>
      <c r="F268" s="20"/>
    </row>
    <row r="269" spans="1:6" ht="28.5" customHeight="1" x14ac:dyDescent="0.4">
      <c r="A269" s="18">
        <v>268</v>
      </c>
      <c r="B269" s="17">
        <f>IF(Tabulka1[[#This Row],[Úrok]]=0,0,Hypotéka!D$8)</f>
        <v>0</v>
      </c>
      <c r="C269" s="17">
        <f>IFERROR(PPMT(Hypotéka!$D$10,Tabulka1[[#This Row],[Číslo splátky]],Hypotéka!$D$12,-Hypotéka!$D$13),0)</f>
        <v>0</v>
      </c>
      <c r="D269" s="17">
        <f>IFERROR(IPMT(Hypotéka!$D$10,Tabulka1[[#This Row],[Číslo splátky]],Hypotéka!$D$12,-Hypotéka!$D$13),0)</f>
        <v>0</v>
      </c>
      <c r="E269" s="17">
        <f>E268-Tabulka1[[#This Row],[Úmor]]</f>
        <v>0</v>
      </c>
      <c r="F269" s="20"/>
    </row>
    <row r="270" spans="1:6" ht="28.5" customHeight="1" x14ac:dyDescent="0.4">
      <c r="A270" s="18">
        <v>269</v>
      </c>
      <c r="B270" s="17">
        <f>IF(Tabulka1[[#This Row],[Úrok]]=0,0,Hypotéka!D$8)</f>
        <v>0</v>
      </c>
      <c r="C270" s="17">
        <f>IFERROR(PPMT(Hypotéka!$D$10,Tabulka1[[#This Row],[Číslo splátky]],Hypotéka!$D$12,-Hypotéka!$D$13),0)</f>
        <v>0</v>
      </c>
      <c r="D270" s="17">
        <f>IFERROR(IPMT(Hypotéka!$D$10,Tabulka1[[#This Row],[Číslo splátky]],Hypotéka!$D$12,-Hypotéka!$D$13),0)</f>
        <v>0</v>
      </c>
      <c r="E270" s="17">
        <f>E269-Tabulka1[[#This Row],[Úmor]]</f>
        <v>0</v>
      </c>
      <c r="F270" s="20"/>
    </row>
    <row r="271" spans="1:6" ht="28.5" customHeight="1" x14ac:dyDescent="0.4">
      <c r="A271" s="18">
        <v>270</v>
      </c>
      <c r="B271" s="17">
        <f>IF(Tabulka1[[#This Row],[Úrok]]=0,0,Hypotéka!D$8)</f>
        <v>0</v>
      </c>
      <c r="C271" s="17">
        <f>IFERROR(PPMT(Hypotéka!$D$10,Tabulka1[[#This Row],[Číslo splátky]],Hypotéka!$D$12,-Hypotéka!$D$13),0)</f>
        <v>0</v>
      </c>
      <c r="D271" s="17">
        <f>IFERROR(IPMT(Hypotéka!$D$10,Tabulka1[[#This Row],[Číslo splátky]],Hypotéka!$D$12,-Hypotéka!$D$13),0)</f>
        <v>0</v>
      </c>
      <c r="E271" s="17">
        <f>E270-Tabulka1[[#This Row],[Úmor]]</f>
        <v>0</v>
      </c>
      <c r="F271" s="20"/>
    </row>
    <row r="272" spans="1:6" ht="28.5" customHeight="1" x14ac:dyDescent="0.4">
      <c r="A272" s="18">
        <v>271</v>
      </c>
      <c r="B272" s="17">
        <f>IF(Tabulka1[[#This Row],[Úrok]]=0,0,Hypotéka!D$8)</f>
        <v>0</v>
      </c>
      <c r="C272" s="17">
        <f>IFERROR(PPMT(Hypotéka!$D$10,Tabulka1[[#This Row],[Číslo splátky]],Hypotéka!$D$12,-Hypotéka!$D$13),0)</f>
        <v>0</v>
      </c>
      <c r="D272" s="17">
        <f>IFERROR(IPMT(Hypotéka!$D$10,Tabulka1[[#This Row],[Číslo splátky]],Hypotéka!$D$12,-Hypotéka!$D$13),0)</f>
        <v>0</v>
      </c>
      <c r="E272" s="17">
        <f>E271-Tabulka1[[#This Row],[Úmor]]</f>
        <v>0</v>
      </c>
      <c r="F272" s="20"/>
    </row>
    <row r="273" spans="1:6" ht="28.5" customHeight="1" x14ac:dyDescent="0.4">
      <c r="A273" s="18">
        <v>272</v>
      </c>
      <c r="B273" s="17">
        <f>IF(Tabulka1[[#This Row],[Úrok]]=0,0,Hypotéka!D$8)</f>
        <v>0</v>
      </c>
      <c r="C273" s="17">
        <f>IFERROR(PPMT(Hypotéka!$D$10,Tabulka1[[#This Row],[Číslo splátky]],Hypotéka!$D$12,-Hypotéka!$D$13),0)</f>
        <v>0</v>
      </c>
      <c r="D273" s="17">
        <f>IFERROR(IPMT(Hypotéka!$D$10,Tabulka1[[#This Row],[Číslo splátky]],Hypotéka!$D$12,-Hypotéka!$D$13),0)</f>
        <v>0</v>
      </c>
      <c r="E273" s="17">
        <f>E272-Tabulka1[[#This Row],[Úmor]]</f>
        <v>0</v>
      </c>
      <c r="F273" s="20"/>
    </row>
    <row r="274" spans="1:6" ht="28.5" customHeight="1" x14ac:dyDescent="0.4">
      <c r="A274" s="18">
        <v>273</v>
      </c>
      <c r="B274" s="17">
        <f>IF(Tabulka1[[#This Row],[Úrok]]=0,0,Hypotéka!D$8)</f>
        <v>0</v>
      </c>
      <c r="C274" s="17">
        <f>IFERROR(PPMT(Hypotéka!$D$10,Tabulka1[[#This Row],[Číslo splátky]],Hypotéka!$D$12,-Hypotéka!$D$13),0)</f>
        <v>0</v>
      </c>
      <c r="D274" s="17">
        <f>IFERROR(IPMT(Hypotéka!$D$10,Tabulka1[[#This Row],[Číslo splátky]],Hypotéka!$D$12,-Hypotéka!$D$13),0)</f>
        <v>0</v>
      </c>
      <c r="E274" s="17">
        <f>E273-Tabulka1[[#This Row],[Úmor]]</f>
        <v>0</v>
      </c>
      <c r="F274" s="20"/>
    </row>
    <row r="275" spans="1:6" ht="28.5" customHeight="1" x14ac:dyDescent="0.4">
      <c r="A275" s="18">
        <v>274</v>
      </c>
      <c r="B275" s="17">
        <f>IF(Tabulka1[[#This Row],[Úrok]]=0,0,Hypotéka!D$8)</f>
        <v>0</v>
      </c>
      <c r="C275" s="17">
        <f>IFERROR(PPMT(Hypotéka!$D$10,Tabulka1[[#This Row],[Číslo splátky]],Hypotéka!$D$12,-Hypotéka!$D$13),0)</f>
        <v>0</v>
      </c>
      <c r="D275" s="17">
        <f>IFERROR(IPMT(Hypotéka!$D$10,Tabulka1[[#This Row],[Číslo splátky]],Hypotéka!$D$12,-Hypotéka!$D$13),0)</f>
        <v>0</v>
      </c>
      <c r="E275" s="17">
        <f>E274-Tabulka1[[#This Row],[Úmor]]</f>
        <v>0</v>
      </c>
      <c r="F275" s="20"/>
    </row>
    <row r="276" spans="1:6" ht="28.5" customHeight="1" x14ac:dyDescent="0.4">
      <c r="A276" s="18">
        <v>275</v>
      </c>
      <c r="B276" s="17">
        <f>IF(Tabulka1[[#This Row],[Úrok]]=0,0,Hypotéka!D$8)</f>
        <v>0</v>
      </c>
      <c r="C276" s="17">
        <f>IFERROR(PPMT(Hypotéka!$D$10,Tabulka1[[#This Row],[Číslo splátky]],Hypotéka!$D$12,-Hypotéka!$D$13),0)</f>
        <v>0</v>
      </c>
      <c r="D276" s="17">
        <f>IFERROR(IPMT(Hypotéka!$D$10,Tabulka1[[#This Row],[Číslo splátky]],Hypotéka!$D$12,-Hypotéka!$D$13),0)</f>
        <v>0</v>
      </c>
      <c r="E276" s="17">
        <f>E275-Tabulka1[[#This Row],[Úmor]]</f>
        <v>0</v>
      </c>
      <c r="F276" s="20"/>
    </row>
    <row r="277" spans="1:6" ht="28.5" customHeight="1" x14ac:dyDescent="0.4">
      <c r="A277" s="18">
        <v>276</v>
      </c>
      <c r="B277" s="17">
        <f>IF(Tabulka1[[#This Row],[Úrok]]=0,0,Hypotéka!D$8)</f>
        <v>0</v>
      </c>
      <c r="C277" s="17">
        <f>IFERROR(PPMT(Hypotéka!$D$10,Tabulka1[[#This Row],[Číslo splátky]],Hypotéka!$D$12,-Hypotéka!$D$13),0)</f>
        <v>0</v>
      </c>
      <c r="D277" s="17">
        <f>IFERROR(IPMT(Hypotéka!$D$10,Tabulka1[[#This Row],[Číslo splátky]],Hypotéka!$D$12,-Hypotéka!$D$13),0)</f>
        <v>0</v>
      </c>
      <c r="E277" s="17">
        <f>E276-Tabulka1[[#This Row],[Úmor]]</f>
        <v>0</v>
      </c>
      <c r="F277" s="20"/>
    </row>
    <row r="278" spans="1:6" ht="28.5" customHeight="1" x14ac:dyDescent="0.4">
      <c r="A278" s="18">
        <v>277</v>
      </c>
      <c r="B278" s="17">
        <f>IF(Tabulka1[[#This Row],[Úrok]]=0,0,Hypotéka!D$8)</f>
        <v>0</v>
      </c>
      <c r="C278" s="17">
        <f>IFERROR(PPMT(Hypotéka!$D$10,Tabulka1[[#This Row],[Číslo splátky]],Hypotéka!$D$12,-Hypotéka!$D$13),0)</f>
        <v>0</v>
      </c>
      <c r="D278" s="17">
        <f>IFERROR(IPMT(Hypotéka!$D$10,Tabulka1[[#This Row],[Číslo splátky]],Hypotéka!$D$12,-Hypotéka!$D$13),0)</f>
        <v>0</v>
      </c>
      <c r="E278" s="17">
        <f>E277-Tabulka1[[#This Row],[Úmor]]</f>
        <v>0</v>
      </c>
      <c r="F278" s="20"/>
    </row>
    <row r="279" spans="1:6" ht="28.5" customHeight="1" x14ac:dyDescent="0.4">
      <c r="A279" s="18">
        <v>278</v>
      </c>
      <c r="B279" s="17">
        <f>IF(Tabulka1[[#This Row],[Úrok]]=0,0,Hypotéka!D$8)</f>
        <v>0</v>
      </c>
      <c r="C279" s="17">
        <f>IFERROR(PPMT(Hypotéka!$D$10,Tabulka1[[#This Row],[Číslo splátky]],Hypotéka!$D$12,-Hypotéka!$D$13),0)</f>
        <v>0</v>
      </c>
      <c r="D279" s="17">
        <f>IFERROR(IPMT(Hypotéka!$D$10,Tabulka1[[#This Row],[Číslo splátky]],Hypotéka!$D$12,-Hypotéka!$D$13),0)</f>
        <v>0</v>
      </c>
      <c r="E279" s="17">
        <f>E278-Tabulka1[[#This Row],[Úmor]]</f>
        <v>0</v>
      </c>
      <c r="F279" s="20"/>
    </row>
    <row r="280" spans="1:6" ht="28.5" customHeight="1" x14ac:dyDescent="0.4">
      <c r="A280" s="18">
        <v>279</v>
      </c>
      <c r="B280" s="17">
        <f>IF(Tabulka1[[#This Row],[Úrok]]=0,0,Hypotéka!D$8)</f>
        <v>0</v>
      </c>
      <c r="C280" s="17">
        <f>IFERROR(PPMT(Hypotéka!$D$10,Tabulka1[[#This Row],[Číslo splátky]],Hypotéka!$D$12,-Hypotéka!$D$13),0)</f>
        <v>0</v>
      </c>
      <c r="D280" s="17">
        <f>IFERROR(IPMT(Hypotéka!$D$10,Tabulka1[[#This Row],[Číslo splátky]],Hypotéka!$D$12,-Hypotéka!$D$13),0)</f>
        <v>0</v>
      </c>
      <c r="E280" s="17">
        <f>E279-Tabulka1[[#This Row],[Úmor]]</f>
        <v>0</v>
      </c>
      <c r="F280" s="20"/>
    </row>
    <row r="281" spans="1:6" ht="28.5" customHeight="1" x14ac:dyDescent="0.4">
      <c r="A281" s="18">
        <v>280</v>
      </c>
      <c r="B281" s="17">
        <f>IF(Tabulka1[[#This Row],[Úrok]]=0,0,Hypotéka!D$8)</f>
        <v>0</v>
      </c>
      <c r="C281" s="17">
        <f>IFERROR(PPMT(Hypotéka!$D$10,Tabulka1[[#This Row],[Číslo splátky]],Hypotéka!$D$12,-Hypotéka!$D$13),0)</f>
        <v>0</v>
      </c>
      <c r="D281" s="17">
        <f>IFERROR(IPMT(Hypotéka!$D$10,Tabulka1[[#This Row],[Číslo splátky]],Hypotéka!$D$12,-Hypotéka!$D$13),0)</f>
        <v>0</v>
      </c>
      <c r="E281" s="17">
        <f>E280-Tabulka1[[#This Row],[Úmor]]</f>
        <v>0</v>
      </c>
      <c r="F281" s="20"/>
    </row>
    <row r="282" spans="1:6" ht="28.5" customHeight="1" x14ac:dyDescent="0.4">
      <c r="A282" s="18">
        <v>281</v>
      </c>
      <c r="B282" s="17">
        <f>IF(Tabulka1[[#This Row],[Úrok]]=0,0,Hypotéka!D$8)</f>
        <v>0</v>
      </c>
      <c r="C282" s="17">
        <f>IFERROR(PPMT(Hypotéka!$D$10,Tabulka1[[#This Row],[Číslo splátky]],Hypotéka!$D$12,-Hypotéka!$D$13),0)</f>
        <v>0</v>
      </c>
      <c r="D282" s="17">
        <f>IFERROR(IPMT(Hypotéka!$D$10,Tabulka1[[#This Row],[Číslo splátky]],Hypotéka!$D$12,-Hypotéka!$D$13),0)</f>
        <v>0</v>
      </c>
      <c r="E282" s="17">
        <f>E281-Tabulka1[[#This Row],[Úmor]]</f>
        <v>0</v>
      </c>
      <c r="F282" s="20"/>
    </row>
    <row r="283" spans="1:6" ht="28.5" customHeight="1" x14ac:dyDescent="0.4">
      <c r="A283" s="18">
        <v>282</v>
      </c>
      <c r="B283" s="17">
        <f>IF(Tabulka1[[#This Row],[Úrok]]=0,0,Hypotéka!D$8)</f>
        <v>0</v>
      </c>
      <c r="C283" s="17">
        <f>IFERROR(PPMT(Hypotéka!$D$10,Tabulka1[[#This Row],[Číslo splátky]],Hypotéka!$D$12,-Hypotéka!$D$13),0)</f>
        <v>0</v>
      </c>
      <c r="D283" s="17">
        <f>IFERROR(IPMT(Hypotéka!$D$10,Tabulka1[[#This Row],[Číslo splátky]],Hypotéka!$D$12,-Hypotéka!$D$13),0)</f>
        <v>0</v>
      </c>
      <c r="E283" s="17">
        <f>E282-Tabulka1[[#This Row],[Úmor]]</f>
        <v>0</v>
      </c>
      <c r="F283" s="20"/>
    </row>
    <row r="284" spans="1:6" ht="28.5" customHeight="1" x14ac:dyDescent="0.4">
      <c r="A284" s="18">
        <v>283</v>
      </c>
      <c r="B284" s="17">
        <f>IF(Tabulka1[[#This Row],[Úrok]]=0,0,Hypotéka!D$8)</f>
        <v>0</v>
      </c>
      <c r="C284" s="17">
        <f>IFERROR(PPMT(Hypotéka!$D$10,Tabulka1[[#This Row],[Číslo splátky]],Hypotéka!$D$12,-Hypotéka!$D$13),0)</f>
        <v>0</v>
      </c>
      <c r="D284" s="17">
        <f>IFERROR(IPMT(Hypotéka!$D$10,Tabulka1[[#This Row],[Číslo splátky]],Hypotéka!$D$12,-Hypotéka!$D$13),0)</f>
        <v>0</v>
      </c>
      <c r="E284" s="17">
        <f>E283-Tabulka1[[#This Row],[Úmor]]</f>
        <v>0</v>
      </c>
      <c r="F284" s="20"/>
    </row>
    <row r="285" spans="1:6" ht="28.5" customHeight="1" x14ac:dyDescent="0.4">
      <c r="A285" s="18">
        <v>284</v>
      </c>
      <c r="B285" s="17">
        <f>IF(Tabulka1[[#This Row],[Úrok]]=0,0,Hypotéka!D$8)</f>
        <v>0</v>
      </c>
      <c r="C285" s="17">
        <f>IFERROR(PPMT(Hypotéka!$D$10,Tabulka1[[#This Row],[Číslo splátky]],Hypotéka!$D$12,-Hypotéka!$D$13),0)</f>
        <v>0</v>
      </c>
      <c r="D285" s="17">
        <f>IFERROR(IPMT(Hypotéka!$D$10,Tabulka1[[#This Row],[Číslo splátky]],Hypotéka!$D$12,-Hypotéka!$D$13),0)</f>
        <v>0</v>
      </c>
      <c r="E285" s="17">
        <f>E284-Tabulka1[[#This Row],[Úmor]]</f>
        <v>0</v>
      </c>
      <c r="F285" s="20"/>
    </row>
    <row r="286" spans="1:6" ht="28.5" customHeight="1" x14ac:dyDescent="0.4">
      <c r="A286" s="18">
        <v>285</v>
      </c>
      <c r="B286" s="17">
        <f>IF(Tabulka1[[#This Row],[Úrok]]=0,0,Hypotéka!D$8)</f>
        <v>0</v>
      </c>
      <c r="C286" s="17">
        <f>IFERROR(PPMT(Hypotéka!$D$10,Tabulka1[[#This Row],[Číslo splátky]],Hypotéka!$D$12,-Hypotéka!$D$13),0)</f>
        <v>0</v>
      </c>
      <c r="D286" s="17">
        <f>IFERROR(IPMT(Hypotéka!$D$10,Tabulka1[[#This Row],[Číslo splátky]],Hypotéka!$D$12,-Hypotéka!$D$13),0)</f>
        <v>0</v>
      </c>
      <c r="E286" s="17">
        <f>E285-Tabulka1[[#This Row],[Úmor]]</f>
        <v>0</v>
      </c>
      <c r="F286" s="20"/>
    </row>
    <row r="287" spans="1:6" ht="28.5" customHeight="1" x14ac:dyDescent="0.4">
      <c r="A287" s="18">
        <v>286</v>
      </c>
      <c r="B287" s="17">
        <f>IF(Tabulka1[[#This Row],[Úrok]]=0,0,Hypotéka!D$8)</f>
        <v>0</v>
      </c>
      <c r="C287" s="17">
        <f>IFERROR(PPMT(Hypotéka!$D$10,Tabulka1[[#This Row],[Číslo splátky]],Hypotéka!$D$12,-Hypotéka!$D$13),0)</f>
        <v>0</v>
      </c>
      <c r="D287" s="17">
        <f>IFERROR(IPMT(Hypotéka!$D$10,Tabulka1[[#This Row],[Číslo splátky]],Hypotéka!$D$12,-Hypotéka!$D$13),0)</f>
        <v>0</v>
      </c>
      <c r="E287" s="17">
        <f>E286-Tabulka1[[#This Row],[Úmor]]</f>
        <v>0</v>
      </c>
      <c r="F287" s="20"/>
    </row>
    <row r="288" spans="1:6" ht="28.5" customHeight="1" x14ac:dyDescent="0.4">
      <c r="A288" s="18">
        <v>287</v>
      </c>
      <c r="B288" s="17">
        <f>IF(Tabulka1[[#This Row],[Úrok]]=0,0,Hypotéka!D$8)</f>
        <v>0</v>
      </c>
      <c r="C288" s="17">
        <f>IFERROR(PPMT(Hypotéka!$D$10,Tabulka1[[#This Row],[Číslo splátky]],Hypotéka!$D$12,-Hypotéka!$D$13),0)</f>
        <v>0</v>
      </c>
      <c r="D288" s="17">
        <f>IFERROR(IPMT(Hypotéka!$D$10,Tabulka1[[#This Row],[Číslo splátky]],Hypotéka!$D$12,-Hypotéka!$D$13),0)</f>
        <v>0</v>
      </c>
      <c r="E288" s="17">
        <f>E287-Tabulka1[[#This Row],[Úmor]]</f>
        <v>0</v>
      </c>
      <c r="F288" s="20"/>
    </row>
    <row r="289" spans="1:6" ht="28.5" customHeight="1" x14ac:dyDescent="0.4">
      <c r="A289" s="18">
        <v>288</v>
      </c>
      <c r="B289" s="17">
        <f>IF(Tabulka1[[#This Row],[Úrok]]=0,0,Hypotéka!D$8)</f>
        <v>0</v>
      </c>
      <c r="C289" s="17">
        <f>IFERROR(PPMT(Hypotéka!$D$10,Tabulka1[[#This Row],[Číslo splátky]],Hypotéka!$D$12,-Hypotéka!$D$13),0)</f>
        <v>0</v>
      </c>
      <c r="D289" s="17">
        <f>IFERROR(IPMT(Hypotéka!$D$10,Tabulka1[[#This Row],[Číslo splátky]],Hypotéka!$D$12,-Hypotéka!$D$13),0)</f>
        <v>0</v>
      </c>
      <c r="E289" s="17">
        <f>E288-Tabulka1[[#This Row],[Úmor]]</f>
        <v>0</v>
      </c>
      <c r="F289" s="20"/>
    </row>
    <row r="290" spans="1:6" ht="28.5" customHeight="1" x14ac:dyDescent="0.4">
      <c r="A290" s="18">
        <v>289</v>
      </c>
      <c r="B290" s="17">
        <f>IF(Tabulka1[[#This Row],[Úrok]]=0,0,Hypotéka!D$8)</f>
        <v>0</v>
      </c>
      <c r="C290" s="17">
        <f>IFERROR(PPMT(Hypotéka!$D$10,Tabulka1[[#This Row],[Číslo splátky]],Hypotéka!$D$12,-Hypotéka!$D$13),0)</f>
        <v>0</v>
      </c>
      <c r="D290" s="17">
        <f>IFERROR(IPMT(Hypotéka!$D$10,Tabulka1[[#This Row],[Číslo splátky]],Hypotéka!$D$12,-Hypotéka!$D$13),0)</f>
        <v>0</v>
      </c>
      <c r="E290" s="17">
        <f>E289-Tabulka1[[#This Row],[Úmor]]</f>
        <v>0</v>
      </c>
      <c r="F290" s="20"/>
    </row>
    <row r="291" spans="1:6" ht="28.5" customHeight="1" x14ac:dyDescent="0.4">
      <c r="A291" s="18">
        <v>290</v>
      </c>
      <c r="B291" s="17">
        <f>IF(Tabulka1[[#This Row],[Úrok]]=0,0,Hypotéka!D$8)</f>
        <v>0</v>
      </c>
      <c r="C291" s="17">
        <f>IFERROR(PPMT(Hypotéka!$D$10,Tabulka1[[#This Row],[Číslo splátky]],Hypotéka!$D$12,-Hypotéka!$D$13),0)</f>
        <v>0</v>
      </c>
      <c r="D291" s="17">
        <f>IFERROR(IPMT(Hypotéka!$D$10,Tabulka1[[#This Row],[Číslo splátky]],Hypotéka!$D$12,-Hypotéka!$D$13),0)</f>
        <v>0</v>
      </c>
      <c r="E291" s="17">
        <f>E290-Tabulka1[[#This Row],[Úmor]]</f>
        <v>0</v>
      </c>
      <c r="F291" s="20"/>
    </row>
    <row r="292" spans="1:6" ht="28.5" customHeight="1" x14ac:dyDescent="0.4">
      <c r="A292" s="18">
        <v>291</v>
      </c>
      <c r="B292" s="17">
        <f>IF(Tabulka1[[#This Row],[Úrok]]=0,0,Hypotéka!D$8)</f>
        <v>0</v>
      </c>
      <c r="C292" s="17">
        <f>IFERROR(PPMT(Hypotéka!$D$10,Tabulka1[[#This Row],[Číslo splátky]],Hypotéka!$D$12,-Hypotéka!$D$13),0)</f>
        <v>0</v>
      </c>
      <c r="D292" s="17">
        <f>IFERROR(IPMT(Hypotéka!$D$10,Tabulka1[[#This Row],[Číslo splátky]],Hypotéka!$D$12,-Hypotéka!$D$13),0)</f>
        <v>0</v>
      </c>
      <c r="E292" s="17">
        <f>E291-Tabulka1[[#This Row],[Úmor]]</f>
        <v>0</v>
      </c>
      <c r="F292" s="20"/>
    </row>
    <row r="293" spans="1:6" ht="28.5" customHeight="1" x14ac:dyDescent="0.4">
      <c r="A293" s="18">
        <v>292</v>
      </c>
      <c r="B293" s="17">
        <f>IF(Tabulka1[[#This Row],[Úrok]]=0,0,Hypotéka!D$8)</f>
        <v>0</v>
      </c>
      <c r="C293" s="17">
        <f>IFERROR(PPMT(Hypotéka!$D$10,Tabulka1[[#This Row],[Číslo splátky]],Hypotéka!$D$12,-Hypotéka!$D$13),0)</f>
        <v>0</v>
      </c>
      <c r="D293" s="17">
        <f>IFERROR(IPMT(Hypotéka!$D$10,Tabulka1[[#This Row],[Číslo splátky]],Hypotéka!$D$12,-Hypotéka!$D$13),0)</f>
        <v>0</v>
      </c>
      <c r="E293" s="17">
        <f>E292-Tabulka1[[#This Row],[Úmor]]</f>
        <v>0</v>
      </c>
      <c r="F293" s="20"/>
    </row>
    <row r="294" spans="1:6" ht="28.5" customHeight="1" x14ac:dyDescent="0.4">
      <c r="A294" s="18">
        <v>293</v>
      </c>
      <c r="B294" s="17">
        <f>IF(Tabulka1[[#This Row],[Úrok]]=0,0,Hypotéka!D$8)</f>
        <v>0</v>
      </c>
      <c r="C294" s="17">
        <f>IFERROR(PPMT(Hypotéka!$D$10,Tabulka1[[#This Row],[Číslo splátky]],Hypotéka!$D$12,-Hypotéka!$D$13),0)</f>
        <v>0</v>
      </c>
      <c r="D294" s="17">
        <f>IFERROR(IPMT(Hypotéka!$D$10,Tabulka1[[#This Row],[Číslo splátky]],Hypotéka!$D$12,-Hypotéka!$D$13),0)</f>
        <v>0</v>
      </c>
      <c r="E294" s="17">
        <f>E293-Tabulka1[[#This Row],[Úmor]]</f>
        <v>0</v>
      </c>
      <c r="F294" s="20"/>
    </row>
    <row r="295" spans="1:6" ht="28.5" customHeight="1" x14ac:dyDescent="0.4">
      <c r="A295" s="18">
        <v>294</v>
      </c>
      <c r="B295" s="17">
        <f>IF(Tabulka1[[#This Row],[Úrok]]=0,0,Hypotéka!D$8)</f>
        <v>0</v>
      </c>
      <c r="C295" s="17">
        <f>IFERROR(PPMT(Hypotéka!$D$10,Tabulka1[[#This Row],[Číslo splátky]],Hypotéka!$D$12,-Hypotéka!$D$13),0)</f>
        <v>0</v>
      </c>
      <c r="D295" s="17">
        <f>IFERROR(IPMT(Hypotéka!$D$10,Tabulka1[[#This Row],[Číslo splátky]],Hypotéka!$D$12,-Hypotéka!$D$13),0)</f>
        <v>0</v>
      </c>
      <c r="E295" s="17">
        <f>E294-Tabulka1[[#This Row],[Úmor]]</f>
        <v>0</v>
      </c>
      <c r="F295" s="20"/>
    </row>
    <row r="296" spans="1:6" ht="28.5" customHeight="1" x14ac:dyDescent="0.4">
      <c r="A296" s="18">
        <v>295</v>
      </c>
      <c r="B296" s="17">
        <f>IF(Tabulka1[[#This Row],[Úrok]]=0,0,Hypotéka!D$8)</f>
        <v>0</v>
      </c>
      <c r="C296" s="17">
        <f>IFERROR(PPMT(Hypotéka!$D$10,Tabulka1[[#This Row],[Číslo splátky]],Hypotéka!$D$12,-Hypotéka!$D$13),0)</f>
        <v>0</v>
      </c>
      <c r="D296" s="17">
        <f>IFERROR(IPMT(Hypotéka!$D$10,Tabulka1[[#This Row],[Číslo splátky]],Hypotéka!$D$12,-Hypotéka!$D$13),0)</f>
        <v>0</v>
      </c>
      <c r="E296" s="17">
        <f>E295-Tabulka1[[#This Row],[Úmor]]</f>
        <v>0</v>
      </c>
      <c r="F296" s="20"/>
    </row>
    <row r="297" spans="1:6" ht="28.5" customHeight="1" x14ac:dyDescent="0.4">
      <c r="A297" s="18">
        <v>296</v>
      </c>
      <c r="B297" s="17">
        <f>IF(Tabulka1[[#This Row],[Úrok]]=0,0,Hypotéka!D$8)</f>
        <v>0</v>
      </c>
      <c r="C297" s="17">
        <f>IFERROR(PPMT(Hypotéka!$D$10,Tabulka1[[#This Row],[Číslo splátky]],Hypotéka!$D$12,-Hypotéka!$D$13),0)</f>
        <v>0</v>
      </c>
      <c r="D297" s="17">
        <f>IFERROR(IPMT(Hypotéka!$D$10,Tabulka1[[#This Row],[Číslo splátky]],Hypotéka!$D$12,-Hypotéka!$D$13),0)</f>
        <v>0</v>
      </c>
      <c r="E297" s="17">
        <f>E296-Tabulka1[[#This Row],[Úmor]]</f>
        <v>0</v>
      </c>
      <c r="F297" s="20"/>
    </row>
    <row r="298" spans="1:6" ht="28.5" customHeight="1" x14ac:dyDescent="0.4">
      <c r="A298" s="18">
        <v>297</v>
      </c>
      <c r="B298" s="17">
        <f>IF(Tabulka1[[#This Row],[Úrok]]=0,0,Hypotéka!D$8)</f>
        <v>0</v>
      </c>
      <c r="C298" s="17">
        <f>IFERROR(PPMT(Hypotéka!$D$10,Tabulka1[[#This Row],[Číslo splátky]],Hypotéka!$D$12,-Hypotéka!$D$13),0)</f>
        <v>0</v>
      </c>
      <c r="D298" s="17">
        <f>IFERROR(IPMT(Hypotéka!$D$10,Tabulka1[[#This Row],[Číslo splátky]],Hypotéka!$D$12,-Hypotéka!$D$13),0)</f>
        <v>0</v>
      </c>
      <c r="E298" s="17">
        <f>E297-Tabulka1[[#This Row],[Úmor]]</f>
        <v>0</v>
      </c>
      <c r="F298" s="20"/>
    </row>
    <row r="299" spans="1:6" ht="28.5" customHeight="1" x14ac:dyDescent="0.4">
      <c r="A299" s="18">
        <v>298</v>
      </c>
      <c r="B299" s="17">
        <f>IF(Tabulka1[[#This Row],[Úrok]]=0,0,Hypotéka!D$8)</f>
        <v>0</v>
      </c>
      <c r="C299" s="17">
        <f>IFERROR(PPMT(Hypotéka!$D$10,Tabulka1[[#This Row],[Číslo splátky]],Hypotéka!$D$12,-Hypotéka!$D$13),0)</f>
        <v>0</v>
      </c>
      <c r="D299" s="17">
        <f>IFERROR(IPMT(Hypotéka!$D$10,Tabulka1[[#This Row],[Číslo splátky]],Hypotéka!$D$12,-Hypotéka!$D$13),0)</f>
        <v>0</v>
      </c>
      <c r="E299" s="17">
        <f>E298-Tabulka1[[#This Row],[Úmor]]</f>
        <v>0</v>
      </c>
      <c r="F299" s="20"/>
    </row>
    <row r="300" spans="1:6" ht="28.5" customHeight="1" x14ac:dyDescent="0.4">
      <c r="A300" s="18">
        <v>299</v>
      </c>
      <c r="B300" s="17">
        <f>IF(Tabulka1[[#This Row],[Úrok]]=0,0,Hypotéka!D$8)</f>
        <v>0</v>
      </c>
      <c r="C300" s="17">
        <f>IFERROR(PPMT(Hypotéka!$D$10,Tabulka1[[#This Row],[Číslo splátky]],Hypotéka!$D$12,-Hypotéka!$D$13),0)</f>
        <v>0</v>
      </c>
      <c r="D300" s="17">
        <f>IFERROR(IPMT(Hypotéka!$D$10,Tabulka1[[#This Row],[Číslo splátky]],Hypotéka!$D$12,-Hypotéka!$D$13),0)</f>
        <v>0</v>
      </c>
      <c r="E300" s="17">
        <f>E299-Tabulka1[[#This Row],[Úmor]]</f>
        <v>0</v>
      </c>
      <c r="F300" s="20"/>
    </row>
    <row r="301" spans="1:6" ht="28.5" customHeight="1" x14ac:dyDescent="0.4">
      <c r="A301" s="18">
        <v>300</v>
      </c>
      <c r="B301" s="17">
        <f>IF(Tabulka1[[#This Row],[Úrok]]=0,0,Hypotéka!D$8)</f>
        <v>0</v>
      </c>
      <c r="C301" s="17">
        <f>IFERROR(PPMT(Hypotéka!$D$10,Tabulka1[[#This Row],[Číslo splátky]],Hypotéka!$D$12,-Hypotéka!$D$13),0)</f>
        <v>0</v>
      </c>
      <c r="D301" s="17">
        <f>IFERROR(IPMT(Hypotéka!$D$10,Tabulka1[[#This Row],[Číslo splátky]],Hypotéka!$D$12,-Hypotéka!$D$13),0)</f>
        <v>0</v>
      </c>
      <c r="E301" s="17">
        <f>E300-Tabulka1[[#This Row],[Úmor]]</f>
        <v>0</v>
      </c>
      <c r="F301" s="20"/>
    </row>
    <row r="302" spans="1:6" ht="28.5" customHeight="1" x14ac:dyDescent="0.4">
      <c r="A302" s="18">
        <v>301</v>
      </c>
      <c r="B302" s="17">
        <f>IF(Tabulka1[[#This Row],[Úrok]]=0,0,Hypotéka!D$8)</f>
        <v>0</v>
      </c>
      <c r="C302" s="17">
        <f>IFERROR(PPMT(Hypotéka!$D$10,Tabulka1[[#This Row],[Číslo splátky]],Hypotéka!$D$12,-Hypotéka!$D$13),0)</f>
        <v>0</v>
      </c>
      <c r="D302" s="17">
        <f>IFERROR(IPMT(Hypotéka!$D$10,Tabulka1[[#This Row],[Číslo splátky]],Hypotéka!$D$12,-Hypotéka!$D$13),0)</f>
        <v>0</v>
      </c>
      <c r="E302" s="17">
        <f>E301-Tabulka1[[#This Row],[Úmor]]</f>
        <v>0</v>
      </c>
      <c r="F302" s="20"/>
    </row>
    <row r="303" spans="1:6" ht="28.5" customHeight="1" x14ac:dyDescent="0.4">
      <c r="A303" s="18">
        <v>302</v>
      </c>
      <c r="B303" s="17">
        <f>IF(Tabulka1[[#This Row],[Úrok]]=0,0,Hypotéka!D$8)</f>
        <v>0</v>
      </c>
      <c r="C303" s="17">
        <f>IFERROR(PPMT(Hypotéka!$D$10,Tabulka1[[#This Row],[Číslo splátky]],Hypotéka!$D$12,-Hypotéka!$D$13),0)</f>
        <v>0</v>
      </c>
      <c r="D303" s="17">
        <f>IFERROR(IPMT(Hypotéka!$D$10,Tabulka1[[#This Row],[Číslo splátky]],Hypotéka!$D$12,-Hypotéka!$D$13),0)</f>
        <v>0</v>
      </c>
      <c r="E303" s="17">
        <f>E302-Tabulka1[[#This Row],[Úmor]]</f>
        <v>0</v>
      </c>
      <c r="F303" s="20"/>
    </row>
    <row r="304" spans="1:6" ht="28.5" customHeight="1" x14ac:dyDescent="0.4">
      <c r="A304" s="18">
        <v>303</v>
      </c>
      <c r="B304" s="17">
        <f>IF(Tabulka1[[#This Row],[Úrok]]=0,0,Hypotéka!D$8)</f>
        <v>0</v>
      </c>
      <c r="C304" s="17">
        <f>IFERROR(PPMT(Hypotéka!$D$10,Tabulka1[[#This Row],[Číslo splátky]],Hypotéka!$D$12,-Hypotéka!$D$13),0)</f>
        <v>0</v>
      </c>
      <c r="D304" s="17">
        <f>IFERROR(IPMT(Hypotéka!$D$10,Tabulka1[[#This Row],[Číslo splátky]],Hypotéka!$D$12,-Hypotéka!$D$13),0)</f>
        <v>0</v>
      </c>
      <c r="E304" s="17">
        <f>E303-Tabulka1[[#This Row],[Úmor]]</f>
        <v>0</v>
      </c>
      <c r="F304" s="20"/>
    </row>
    <row r="305" spans="1:6" ht="28.5" customHeight="1" x14ac:dyDescent="0.4">
      <c r="A305" s="18">
        <v>304</v>
      </c>
      <c r="B305" s="17">
        <f>IF(Tabulka1[[#This Row],[Úrok]]=0,0,Hypotéka!D$8)</f>
        <v>0</v>
      </c>
      <c r="C305" s="17">
        <f>IFERROR(PPMT(Hypotéka!$D$10,Tabulka1[[#This Row],[Číslo splátky]],Hypotéka!$D$12,-Hypotéka!$D$13),0)</f>
        <v>0</v>
      </c>
      <c r="D305" s="17">
        <f>IFERROR(IPMT(Hypotéka!$D$10,Tabulka1[[#This Row],[Číslo splátky]],Hypotéka!$D$12,-Hypotéka!$D$13),0)</f>
        <v>0</v>
      </c>
      <c r="E305" s="17">
        <f>E304-Tabulka1[[#This Row],[Úmor]]</f>
        <v>0</v>
      </c>
      <c r="F305" s="20"/>
    </row>
    <row r="306" spans="1:6" ht="28.5" customHeight="1" x14ac:dyDescent="0.4">
      <c r="A306" s="18">
        <v>305</v>
      </c>
      <c r="B306" s="17">
        <f>IF(Tabulka1[[#This Row],[Úrok]]=0,0,Hypotéka!D$8)</f>
        <v>0</v>
      </c>
      <c r="C306" s="17">
        <f>IFERROR(PPMT(Hypotéka!$D$10,Tabulka1[[#This Row],[Číslo splátky]],Hypotéka!$D$12,-Hypotéka!$D$13),0)</f>
        <v>0</v>
      </c>
      <c r="D306" s="17">
        <f>IFERROR(IPMT(Hypotéka!$D$10,Tabulka1[[#This Row],[Číslo splátky]],Hypotéka!$D$12,-Hypotéka!$D$13),0)</f>
        <v>0</v>
      </c>
      <c r="E306" s="17">
        <f>E305-Tabulka1[[#This Row],[Úmor]]</f>
        <v>0</v>
      </c>
      <c r="F306" s="20"/>
    </row>
    <row r="307" spans="1:6" ht="28.5" customHeight="1" x14ac:dyDescent="0.4">
      <c r="A307" s="18">
        <v>306</v>
      </c>
      <c r="B307" s="17">
        <f>IF(Tabulka1[[#This Row],[Úrok]]=0,0,Hypotéka!D$8)</f>
        <v>0</v>
      </c>
      <c r="C307" s="17">
        <f>IFERROR(PPMT(Hypotéka!$D$10,Tabulka1[[#This Row],[Číslo splátky]],Hypotéka!$D$12,-Hypotéka!$D$13),0)</f>
        <v>0</v>
      </c>
      <c r="D307" s="17">
        <f>IFERROR(IPMT(Hypotéka!$D$10,Tabulka1[[#This Row],[Číslo splátky]],Hypotéka!$D$12,-Hypotéka!$D$13),0)</f>
        <v>0</v>
      </c>
      <c r="E307" s="17">
        <f>E306-Tabulka1[[#This Row],[Úmor]]</f>
        <v>0</v>
      </c>
      <c r="F307" s="20"/>
    </row>
    <row r="308" spans="1:6" ht="28.5" customHeight="1" x14ac:dyDescent="0.4">
      <c r="A308" s="18">
        <v>307</v>
      </c>
      <c r="B308" s="17">
        <f>IF(Tabulka1[[#This Row],[Úrok]]=0,0,Hypotéka!D$8)</f>
        <v>0</v>
      </c>
      <c r="C308" s="17">
        <f>IFERROR(PPMT(Hypotéka!$D$10,Tabulka1[[#This Row],[Číslo splátky]],Hypotéka!$D$12,-Hypotéka!$D$13),0)</f>
        <v>0</v>
      </c>
      <c r="D308" s="17">
        <f>IFERROR(IPMT(Hypotéka!$D$10,Tabulka1[[#This Row],[Číslo splátky]],Hypotéka!$D$12,-Hypotéka!$D$13),0)</f>
        <v>0</v>
      </c>
      <c r="E308" s="17">
        <f>E307-Tabulka1[[#This Row],[Úmor]]</f>
        <v>0</v>
      </c>
      <c r="F308" s="20"/>
    </row>
    <row r="309" spans="1:6" ht="28.5" customHeight="1" x14ac:dyDescent="0.4">
      <c r="A309" s="18">
        <v>308</v>
      </c>
      <c r="B309" s="17">
        <f>IF(Tabulka1[[#This Row],[Úrok]]=0,0,Hypotéka!D$8)</f>
        <v>0</v>
      </c>
      <c r="C309" s="17">
        <f>IFERROR(PPMT(Hypotéka!$D$10,Tabulka1[[#This Row],[Číslo splátky]],Hypotéka!$D$12,-Hypotéka!$D$13),0)</f>
        <v>0</v>
      </c>
      <c r="D309" s="17">
        <f>IFERROR(IPMT(Hypotéka!$D$10,Tabulka1[[#This Row],[Číslo splátky]],Hypotéka!$D$12,-Hypotéka!$D$13),0)</f>
        <v>0</v>
      </c>
      <c r="E309" s="17">
        <f>E308-Tabulka1[[#This Row],[Úmor]]</f>
        <v>0</v>
      </c>
      <c r="F309" s="20"/>
    </row>
    <row r="310" spans="1:6" ht="28.5" customHeight="1" x14ac:dyDescent="0.4">
      <c r="A310" s="18">
        <v>309</v>
      </c>
      <c r="B310" s="17">
        <f>IF(Tabulka1[[#This Row],[Úrok]]=0,0,Hypotéka!D$8)</f>
        <v>0</v>
      </c>
      <c r="C310" s="17">
        <f>IFERROR(PPMT(Hypotéka!$D$10,Tabulka1[[#This Row],[Číslo splátky]],Hypotéka!$D$12,-Hypotéka!$D$13),0)</f>
        <v>0</v>
      </c>
      <c r="D310" s="17">
        <f>IFERROR(IPMT(Hypotéka!$D$10,Tabulka1[[#This Row],[Číslo splátky]],Hypotéka!$D$12,-Hypotéka!$D$13),0)</f>
        <v>0</v>
      </c>
      <c r="E310" s="17">
        <f>E309-Tabulka1[[#This Row],[Úmor]]</f>
        <v>0</v>
      </c>
      <c r="F310" s="20"/>
    </row>
    <row r="311" spans="1:6" ht="28.5" customHeight="1" x14ac:dyDescent="0.4">
      <c r="A311" s="18">
        <v>310</v>
      </c>
      <c r="B311" s="17">
        <f>IF(Tabulka1[[#This Row],[Úrok]]=0,0,Hypotéka!D$8)</f>
        <v>0</v>
      </c>
      <c r="C311" s="17">
        <f>IFERROR(PPMT(Hypotéka!$D$10,Tabulka1[[#This Row],[Číslo splátky]],Hypotéka!$D$12,-Hypotéka!$D$13),0)</f>
        <v>0</v>
      </c>
      <c r="D311" s="17">
        <f>IFERROR(IPMT(Hypotéka!$D$10,Tabulka1[[#This Row],[Číslo splátky]],Hypotéka!$D$12,-Hypotéka!$D$13),0)</f>
        <v>0</v>
      </c>
      <c r="E311" s="17">
        <f>E310-Tabulka1[[#This Row],[Úmor]]</f>
        <v>0</v>
      </c>
      <c r="F311" s="20"/>
    </row>
    <row r="312" spans="1:6" ht="28.5" customHeight="1" x14ac:dyDescent="0.4">
      <c r="A312" s="18">
        <v>311</v>
      </c>
      <c r="B312" s="17">
        <f>IF(Tabulka1[[#This Row],[Úrok]]=0,0,Hypotéka!D$8)</f>
        <v>0</v>
      </c>
      <c r="C312" s="17">
        <f>IFERROR(PPMT(Hypotéka!$D$10,Tabulka1[[#This Row],[Číslo splátky]],Hypotéka!$D$12,-Hypotéka!$D$13),0)</f>
        <v>0</v>
      </c>
      <c r="D312" s="17">
        <f>IFERROR(IPMT(Hypotéka!$D$10,Tabulka1[[#This Row],[Číslo splátky]],Hypotéka!$D$12,-Hypotéka!$D$13),0)</f>
        <v>0</v>
      </c>
      <c r="E312" s="17">
        <f>E311-Tabulka1[[#This Row],[Úmor]]</f>
        <v>0</v>
      </c>
      <c r="F312" s="20"/>
    </row>
    <row r="313" spans="1:6" ht="28.5" customHeight="1" x14ac:dyDescent="0.4">
      <c r="A313" s="18">
        <v>312</v>
      </c>
      <c r="B313" s="17">
        <f>IF(Tabulka1[[#This Row],[Úrok]]=0,0,Hypotéka!D$8)</f>
        <v>0</v>
      </c>
      <c r="C313" s="17">
        <f>IFERROR(PPMT(Hypotéka!$D$10,Tabulka1[[#This Row],[Číslo splátky]],Hypotéka!$D$12,-Hypotéka!$D$13),0)</f>
        <v>0</v>
      </c>
      <c r="D313" s="17">
        <f>IFERROR(IPMT(Hypotéka!$D$10,Tabulka1[[#This Row],[Číslo splátky]],Hypotéka!$D$12,-Hypotéka!$D$13),0)</f>
        <v>0</v>
      </c>
      <c r="E313" s="17">
        <f>E312-Tabulka1[[#This Row],[Úmor]]</f>
        <v>0</v>
      </c>
      <c r="F313" s="20"/>
    </row>
    <row r="314" spans="1:6" ht="28.5" customHeight="1" x14ac:dyDescent="0.4">
      <c r="A314" s="18">
        <v>313</v>
      </c>
      <c r="B314" s="17">
        <f>IF(Tabulka1[[#This Row],[Úrok]]=0,0,Hypotéka!D$8)</f>
        <v>0</v>
      </c>
      <c r="C314" s="17">
        <f>IFERROR(PPMT(Hypotéka!$D$10,Tabulka1[[#This Row],[Číslo splátky]],Hypotéka!$D$12,-Hypotéka!$D$13),0)</f>
        <v>0</v>
      </c>
      <c r="D314" s="17">
        <f>IFERROR(IPMT(Hypotéka!$D$10,Tabulka1[[#This Row],[Číslo splátky]],Hypotéka!$D$12,-Hypotéka!$D$13),0)</f>
        <v>0</v>
      </c>
      <c r="E314" s="17">
        <f>E313-Tabulka1[[#This Row],[Úmor]]</f>
        <v>0</v>
      </c>
      <c r="F314" s="20"/>
    </row>
    <row r="315" spans="1:6" ht="28.5" customHeight="1" x14ac:dyDescent="0.4">
      <c r="A315" s="18">
        <v>314</v>
      </c>
      <c r="B315" s="17">
        <f>IF(Tabulka1[[#This Row],[Úrok]]=0,0,Hypotéka!D$8)</f>
        <v>0</v>
      </c>
      <c r="C315" s="17">
        <f>IFERROR(PPMT(Hypotéka!$D$10,Tabulka1[[#This Row],[Číslo splátky]],Hypotéka!$D$12,-Hypotéka!$D$13),0)</f>
        <v>0</v>
      </c>
      <c r="D315" s="17">
        <f>IFERROR(IPMT(Hypotéka!$D$10,Tabulka1[[#This Row],[Číslo splátky]],Hypotéka!$D$12,-Hypotéka!$D$13),0)</f>
        <v>0</v>
      </c>
      <c r="E315" s="17">
        <f>E314-Tabulka1[[#This Row],[Úmor]]</f>
        <v>0</v>
      </c>
      <c r="F315" s="20"/>
    </row>
    <row r="316" spans="1:6" ht="28.5" customHeight="1" x14ac:dyDescent="0.4">
      <c r="A316" s="18">
        <v>315</v>
      </c>
      <c r="B316" s="17">
        <f>IF(Tabulka1[[#This Row],[Úrok]]=0,0,Hypotéka!D$8)</f>
        <v>0</v>
      </c>
      <c r="C316" s="17">
        <f>IFERROR(PPMT(Hypotéka!$D$10,Tabulka1[[#This Row],[Číslo splátky]],Hypotéka!$D$12,-Hypotéka!$D$13),0)</f>
        <v>0</v>
      </c>
      <c r="D316" s="17">
        <f>IFERROR(IPMT(Hypotéka!$D$10,Tabulka1[[#This Row],[Číslo splátky]],Hypotéka!$D$12,-Hypotéka!$D$13),0)</f>
        <v>0</v>
      </c>
      <c r="E316" s="17">
        <f>E315-Tabulka1[[#This Row],[Úmor]]</f>
        <v>0</v>
      </c>
      <c r="F316" s="20"/>
    </row>
    <row r="317" spans="1:6" ht="28.5" customHeight="1" x14ac:dyDescent="0.4">
      <c r="A317" s="18">
        <v>316</v>
      </c>
      <c r="B317" s="17">
        <f>IF(Tabulka1[[#This Row],[Úrok]]=0,0,Hypotéka!D$8)</f>
        <v>0</v>
      </c>
      <c r="C317" s="17">
        <f>IFERROR(PPMT(Hypotéka!$D$10,Tabulka1[[#This Row],[Číslo splátky]],Hypotéka!$D$12,-Hypotéka!$D$13),0)</f>
        <v>0</v>
      </c>
      <c r="D317" s="17">
        <f>IFERROR(IPMT(Hypotéka!$D$10,Tabulka1[[#This Row],[Číslo splátky]],Hypotéka!$D$12,-Hypotéka!$D$13),0)</f>
        <v>0</v>
      </c>
      <c r="E317" s="17">
        <f>E316-Tabulka1[[#This Row],[Úmor]]</f>
        <v>0</v>
      </c>
      <c r="F317" s="20"/>
    </row>
    <row r="318" spans="1:6" ht="28.5" customHeight="1" x14ac:dyDescent="0.4">
      <c r="A318" s="18">
        <v>317</v>
      </c>
      <c r="B318" s="17">
        <f>IF(Tabulka1[[#This Row],[Úrok]]=0,0,Hypotéka!D$8)</f>
        <v>0</v>
      </c>
      <c r="C318" s="17">
        <f>IFERROR(PPMT(Hypotéka!$D$10,Tabulka1[[#This Row],[Číslo splátky]],Hypotéka!$D$12,-Hypotéka!$D$13),0)</f>
        <v>0</v>
      </c>
      <c r="D318" s="17">
        <f>IFERROR(IPMT(Hypotéka!$D$10,Tabulka1[[#This Row],[Číslo splátky]],Hypotéka!$D$12,-Hypotéka!$D$13),0)</f>
        <v>0</v>
      </c>
      <c r="E318" s="17">
        <f>E317-Tabulka1[[#This Row],[Úmor]]</f>
        <v>0</v>
      </c>
      <c r="F318" s="20"/>
    </row>
    <row r="319" spans="1:6" ht="28.5" customHeight="1" x14ac:dyDescent="0.4">
      <c r="A319" s="18">
        <v>318</v>
      </c>
      <c r="B319" s="17">
        <f>IF(Tabulka1[[#This Row],[Úrok]]=0,0,Hypotéka!D$8)</f>
        <v>0</v>
      </c>
      <c r="C319" s="17">
        <f>IFERROR(PPMT(Hypotéka!$D$10,Tabulka1[[#This Row],[Číslo splátky]],Hypotéka!$D$12,-Hypotéka!$D$13),0)</f>
        <v>0</v>
      </c>
      <c r="D319" s="17">
        <f>IFERROR(IPMT(Hypotéka!$D$10,Tabulka1[[#This Row],[Číslo splátky]],Hypotéka!$D$12,-Hypotéka!$D$13),0)</f>
        <v>0</v>
      </c>
      <c r="E319" s="17">
        <f>E318-Tabulka1[[#This Row],[Úmor]]</f>
        <v>0</v>
      </c>
      <c r="F319" s="20"/>
    </row>
    <row r="320" spans="1:6" ht="28.5" customHeight="1" x14ac:dyDescent="0.4">
      <c r="A320" s="18">
        <v>319</v>
      </c>
      <c r="B320" s="17">
        <f>IF(Tabulka1[[#This Row],[Úrok]]=0,0,Hypotéka!D$8)</f>
        <v>0</v>
      </c>
      <c r="C320" s="17">
        <f>IFERROR(PPMT(Hypotéka!$D$10,Tabulka1[[#This Row],[Číslo splátky]],Hypotéka!$D$12,-Hypotéka!$D$13),0)</f>
        <v>0</v>
      </c>
      <c r="D320" s="17">
        <f>IFERROR(IPMT(Hypotéka!$D$10,Tabulka1[[#This Row],[Číslo splátky]],Hypotéka!$D$12,-Hypotéka!$D$13),0)</f>
        <v>0</v>
      </c>
      <c r="E320" s="17">
        <f>E319-Tabulka1[[#This Row],[Úmor]]</f>
        <v>0</v>
      </c>
      <c r="F320" s="20"/>
    </row>
    <row r="321" spans="1:6" ht="28.5" customHeight="1" x14ac:dyDescent="0.4">
      <c r="A321" s="18">
        <v>320</v>
      </c>
      <c r="B321" s="17">
        <f>IF(Tabulka1[[#This Row],[Úrok]]=0,0,Hypotéka!D$8)</f>
        <v>0</v>
      </c>
      <c r="C321" s="17">
        <f>IFERROR(PPMT(Hypotéka!$D$10,Tabulka1[[#This Row],[Číslo splátky]],Hypotéka!$D$12,-Hypotéka!$D$13),0)</f>
        <v>0</v>
      </c>
      <c r="D321" s="17">
        <f>IFERROR(IPMT(Hypotéka!$D$10,Tabulka1[[#This Row],[Číslo splátky]],Hypotéka!$D$12,-Hypotéka!$D$13),0)</f>
        <v>0</v>
      </c>
      <c r="E321" s="17">
        <f>E320-Tabulka1[[#This Row],[Úmor]]</f>
        <v>0</v>
      </c>
      <c r="F321" s="20"/>
    </row>
    <row r="322" spans="1:6" ht="28.5" customHeight="1" x14ac:dyDescent="0.4">
      <c r="A322" s="18">
        <v>321</v>
      </c>
      <c r="B322" s="17">
        <f>IF(Tabulka1[[#This Row],[Úrok]]=0,0,Hypotéka!D$8)</f>
        <v>0</v>
      </c>
      <c r="C322" s="17">
        <f>IFERROR(PPMT(Hypotéka!$D$10,Tabulka1[[#This Row],[Číslo splátky]],Hypotéka!$D$12,-Hypotéka!$D$13),0)</f>
        <v>0</v>
      </c>
      <c r="D322" s="17">
        <f>IFERROR(IPMT(Hypotéka!$D$10,Tabulka1[[#This Row],[Číslo splátky]],Hypotéka!$D$12,-Hypotéka!$D$13),0)</f>
        <v>0</v>
      </c>
      <c r="E322" s="17">
        <f>E321-Tabulka1[[#This Row],[Úmor]]</f>
        <v>0</v>
      </c>
      <c r="F322" s="20"/>
    </row>
    <row r="323" spans="1:6" ht="28.5" customHeight="1" x14ac:dyDescent="0.4">
      <c r="A323" s="18">
        <v>322</v>
      </c>
      <c r="B323" s="17">
        <f>IF(Tabulka1[[#This Row],[Úrok]]=0,0,Hypotéka!D$8)</f>
        <v>0</v>
      </c>
      <c r="C323" s="17">
        <f>IFERROR(PPMT(Hypotéka!$D$10,Tabulka1[[#This Row],[Číslo splátky]],Hypotéka!$D$12,-Hypotéka!$D$13),0)</f>
        <v>0</v>
      </c>
      <c r="D323" s="17">
        <f>IFERROR(IPMT(Hypotéka!$D$10,Tabulka1[[#This Row],[Číslo splátky]],Hypotéka!$D$12,-Hypotéka!$D$13),0)</f>
        <v>0</v>
      </c>
      <c r="E323" s="17">
        <f>E322-Tabulka1[[#This Row],[Úmor]]</f>
        <v>0</v>
      </c>
      <c r="F323" s="20"/>
    </row>
    <row r="324" spans="1:6" ht="28.5" customHeight="1" x14ac:dyDescent="0.4">
      <c r="A324" s="18">
        <v>323</v>
      </c>
      <c r="B324" s="17">
        <f>IF(Tabulka1[[#This Row],[Úrok]]=0,0,Hypotéka!D$8)</f>
        <v>0</v>
      </c>
      <c r="C324" s="17">
        <f>IFERROR(PPMT(Hypotéka!$D$10,Tabulka1[[#This Row],[Číslo splátky]],Hypotéka!$D$12,-Hypotéka!$D$13),0)</f>
        <v>0</v>
      </c>
      <c r="D324" s="17">
        <f>IFERROR(IPMT(Hypotéka!$D$10,Tabulka1[[#This Row],[Číslo splátky]],Hypotéka!$D$12,-Hypotéka!$D$13),0)</f>
        <v>0</v>
      </c>
      <c r="E324" s="17">
        <f>E323-Tabulka1[[#This Row],[Úmor]]</f>
        <v>0</v>
      </c>
      <c r="F324" s="20"/>
    </row>
    <row r="325" spans="1:6" ht="28.5" customHeight="1" x14ac:dyDescent="0.4">
      <c r="A325" s="18">
        <v>324</v>
      </c>
      <c r="B325" s="17">
        <f>IF(Tabulka1[[#This Row],[Úrok]]=0,0,Hypotéka!D$8)</f>
        <v>0</v>
      </c>
      <c r="C325" s="17">
        <f>IFERROR(PPMT(Hypotéka!$D$10,Tabulka1[[#This Row],[Číslo splátky]],Hypotéka!$D$12,-Hypotéka!$D$13),0)</f>
        <v>0</v>
      </c>
      <c r="D325" s="17">
        <f>IFERROR(IPMT(Hypotéka!$D$10,Tabulka1[[#This Row],[Číslo splátky]],Hypotéka!$D$12,-Hypotéka!$D$13),0)</f>
        <v>0</v>
      </c>
      <c r="E325" s="17">
        <f>E324-Tabulka1[[#This Row],[Úmor]]</f>
        <v>0</v>
      </c>
      <c r="F325" s="20"/>
    </row>
    <row r="326" spans="1:6" ht="28.5" customHeight="1" x14ac:dyDescent="0.4">
      <c r="A326" s="18">
        <v>325</v>
      </c>
      <c r="B326" s="17">
        <f>IF(Tabulka1[[#This Row],[Úrok]]=0,0,Hypotéka!D$8)</f>
        <v>0</v>
      </c>
      <c r="C326" s="17">
        <f>IFERROR(PPMT(Hypotéka!$D$10,Tabulka1[[#This Row],[Číslo splátky]],Hypotéka!$D$12,-Hypotéka!$D$13),0)</f>
        <v>0</v>
      </c>
      <c r="D326" s="17">
        <f>IFERROR(IPMT(Hypotéka!$D$10,Tabulka1[[#This Row],[Číslo splátky]],Hypotéka!$D$12,-Hypotéka!$D$13),0)</f>
        <v>0</v>
      </c>
      <c r="E326" s="17">
        <f>E325-Tabulka1[[#This Row],[Úmor]]</f>
        <v>0</v>
      </c>
      <c r="F326" s="20"/>
    </row>
    <row r="327" spans="1:6" ht="28.5" customHeight="1" x14ac:dyDescent="0.4">
      <c r="A327" s="18">
        <v>326</v>
      </c>
      <c r="B327" s="17">
        <f>IF(Tabulka1[[#This Row],[Úrok]]=0,0,Hypotéka!D$8)</f>
        <v>0</v>
      </c>
      <c r="C327" s="17">
        <f>IFERROR(PPMT(Hypotéka!$D$10,Tabulka1[[#This Row],[Číslo splátky]],Hypotéka!$D$12,-Hypotéka!$D$13),0)</f>
        <v>0</v>
      </c>
      <c r="D327" s="17">
        <f>IFERROR(IPMT(Hypotéka!$D$10,Tabulka1[[#This Row],[Číslo splátky]],Hypotéka!$D$12,-Hypotéka!$D$13),0)</f>
        <v>0</v>
      </c>
      <c r="E327" s="17">
        <f>E326-Tabulka1[[#This Row],[Úmor]]</f>
        <v>0</v>
      </c>
      <c r="F327" s="20"/>
    </row>
    <row r="328" spans="1:6" ht="28.5" customHeight="1" x14ac:dyDescent="0.4">
      <c r="A328" s="18">
        <v>327</v>
      </c>
      <c r="B328" s="17">
        <f>IF(Tabulka1[[#This Row],[Úrok]]=0,0,Hypotéka!D$8)</f>
        <v>0</v>
      </c>
      <c r="C328" s="17">
        <f>IFERROR(PPMT(Hypotéka!$D$10,Tabulka1[[#This Row],[Číslo splátky]],Hypotéka!$D$12,-Hypotéka!$D$13),0)</f>
        <v>0</v>
      </c>
      <c r="D328" s="17">
        <f>IFERROR(IPMT(Hypotéka!$D$10,Tabulka1[[#This Row],[Číslo splátky]],Hypotéka!$D$12,-Hypotéka!$D$13),0)</f>
        <v>0</v>
      </c>
      <c r="E328" s="17">
        <f>E327-Tabulka1[[#This Row],[Úmor]]</f>
        <v>0</v>
      </c>
      <c r="F328" s="20"/>
    </row>
    <row r="329" spans="1:6" ht="28.5" customHeight="1" x14ac:dyDescent="0.4">
      <c r="A329" s="18">
        <v>328</v>
      </c>
      <c r="B329" s="17">
        <f>IF(Tabulka1[[#This Row],[Úrok]]=0,0,Hypotéka!D$8)</f>
        <v>0</v>
      </c>
      <c r="C329" s="17">
        <f>IFERROR(PPMT(Hypotéka!$D$10,Tabulka1[[#This Row],[Číslo splátky]],Hypotéka!$D$12,-Hypotéka!$D$13),0)</f>
        <v>0</v>
      </c>
      <c r="D329" s="17">
        <f>IFERROR(IPMT(Hypotéka!$D$10,Tabulka1[[#This Row],[Číslo splátky]],Hypotéka!$D$12,-Hypotéka!$D$13),0)</f>
        <v>0</v>
      </c>
      <c r="E329" s="17">
        <f>E328-Tabulka1[[#This Row],[Úmor]]</f>
        <v>0</v>
      </c>
      <c r="F329" s="20"/>
    </row>
    <row r="330" spans="1:6" ht="28.5" customHeight="1" x14ac:dyDescent="0.4">
      <c r="A330" s="18">
        <v>329</v>
      </c>
      <c r="B330" s="17">
        <f>IF(Tabulka1[[#This Row],[Úrok]]=0,0,Hypotéka!D$8)</f>
        <v>0</v>
      </c>
      <c r="C330" s="17">
        <f>IFERROR(PPMT(Hypotéka!$D$10,Tabulka1[[#This Row],[Číslo splátky]],Hypotéka!$D$12,-Hypotéka!$D$13),0)</f>
        <v>0</v>
      </c>
      <c r="D330" s="17">
        <f>IFERROR(IPMT(Hypotéka!$D$10,Tabulka1[[#This Row],[Číslo splátky]],Hypotéka!$D$12,-Hypotéka!$D$13),0)</f>
        <v>0</v>
      </c>
      <c r="E330" s="17">
        <f>E329-Tabulka1[[#This Row],[Úmor]]</f>
        <v>0</v>
      </c>
      <c r="F330" s="20"/>
    </row>
    <row r="331" spans="1:6" ht="28.5" customHeight="1" x14ac:dyDescent="0.4">
      <c r="A331" s="18">
        <v>330</v>
      </c>
      <c r="B331" s="17">
        <f>IF(Tabulka1[[#This Row],[Úrok]]=0,0,Hypotéka!D$8)</f>
        <v>0</v>
      </c>
      <c r="C331" s="17">
        <f>IFERROR(PPMT(Hypotéka!$D$10,Tabulka1[[#This Row],[Číslo splátky]],Hypotéka!$D$12,-Hypotéka!$D$13),0)</f>
        <v>0</v>
      </c>
      <c r="D331" s="17">
        <f>IFERROR(IPMT(Hypotéka!$D$10,Tabulka1[[#This Row],[Číslo splátky]],Hypotéka!$D$12,-Hypotéka!$D$13),0)</f>
        <v>0</v>
      </c>
      <c r="E331" s="17">
        <f>E330-Tabulka1[[#This Row],[Úmor]]</f>
        <v>0</v>
      </c>
      <c r="F331" s="20"/>
    </row>
    <row r="332" spans="1:6" ht="28.5" customHeight="1" x14ac:dyDescent="0.4">
      <c r="A332" s="18">
        <v>331</v>
      </c>
      <c r="B332" s="17">
        <f>IF(Tabulka1[[#This Row],[Úrok]]=0,0,Hypotéka!D$8)</f>
        <v>0</v>
      </c>
      <c r="C332" s="17">
        <f>IFERROR(PPMT(Hypotéka!$D$10,Tabulka1[[#This Row],[Číslo splátky]],Hypotéka!$D$12,-Hypotéka!$D$13),0)</f>
        <v>0</v>
      </c>
      <c r="D332" s="17">
        <f>IFERROR(IPMT(Hypotéka!$D$10,Tabulka1[[#This Row],[Číslo splátky]],Hypotéka!$D$12,-Hypotéka!$D$13),0)</f>
        <v>0</v>
      </c>
      <c r="E332" s="17">
        <f>E331-Tabulka1[[#This Row],[Úmor]]</f>
        <v>0</v>
      </c>
      <c r="F332" s="20"/>
    </row>
    <row r="333" spans="1:6" ht="28.5" customHeight="1" x14ac:dyDescent="0.4">
      <c r="A333" s="18">
        <v>332</v>
      </c>
      <c r="B333" s="17">
        <f>IF(Tabulka1[[#This Row],[Úrok]]=0,0,Hypotéka!D$8)</f>
        <v>0</v>
      </c>
      <c r="C333" s="17">
        <f>IFERROR(PPMT(Hypotéka!$D$10,Tabulka1[[#This Row],[Číslo splátky]],Hypotéka!$D$12,-Hypotéka!$D$13),0)</f>
        <v>0</v>
      </c>
      <c r="D333" s="17">
        <f>IFERROR(IPMT(Hypotéka!$D$10,Tabulka1[[#This Row],[Číslo splátky]],Hypotéka!$D$12,-Hypotéka!$D$13),0)</f>
        <v>0</v>
      </c>
      <c r="E333" s="17">
        <f>E332-Tabulka1[[#This Row],[Úmor]]</f>
        <v>0</v>
      </c>
      <c r="F333" s="20"/>
    </row>
    <row r="334" spans="1:6" ht="28.5" customHeight="1" x14ac:dyDescent="0.4">
      <c r="A334" s="18">
        <v>333</v>
      </c>
      <c r="B334" s="17">
        <f>IF(Tabulka1[[#This Row],[Úrok]]=0,0,Hypotéka!D$8)</f>
        <v>0</v>
      </c>
      <c r="C334" s="17">
        <f>IFERROR(PPMT(Hypotéka!$D$10,Tabulka1[[#This Row],[Číslo splátky]],Hypotéka!$D$12,-Hypotéka!$D$13),0)</f>
        <v>0</v>
      </c>
      <c r="D334" s="17">
        <f>IFERROR(IPMT(Hypotéka!$D$10,Tabulka1[[#This Row],[Číslo splátky]],Hypotéka!$D$12,-Hypotéka!$D$13),0)</f>
        <v>0</v>
      </c>
      <c r="E334" s="17">
        <f>E333-Tabulka1[[#This Row],[Úmor]]</f>
        <v>0</v>
      </c>
      <c r="F334" s="20"/>
    </row>
    <row r="335" spans="1:6" ht="28.5" customHeight="1" x14ac:dyDescent="0.4">
      <c r="A335" s="18">
        <v>334</v>
      </c>
      <c r="B335" s="17">
        <f>IF(Tabulka1[[#This Row],[Úrok]]=0,0,Hypotéka!D$8)</f>
        <v>0</v>
      </c>
      <c r="C335" s="17">
        <f>IFERROR(PPMT(Hypotéka!$D$10,Tabulka1[[#This Row],[Číslo splátky]],Hypotéka!$D$12,-Hypotéka!$D$13),0)</f>
        <v>0</v>
      </c>
      <c r="D335" s="17">
        <f>IFERROR(IPMT(Hypotéka!$D$10,Tabulka1[[#This Row],[Číslo splátky]],Hypotéka!$D$12,-Hypotéka!$D$13),0)</f>
        <v>0</v>
      </c>
      <c r="E335" s="17">
        <f>E334-Tabulka1[[#This Row],[Úmor]]</f>
        <v>0</v>
      </c>
      <c r="F335" s="20"/>
    </row>
    <row r="336" spans="1:6" ht="28.5" customHeight="1" x14ac:dyDescent="0.4">
      <c r="A336" s="18">
        <v>335</v>
      </c>
      <c r="B336" s="17">
        <f>IF(Tabulka1[[#This Row],[Úrok]]=0,0,Hypotéka!D$8)</f>
        <v>0</v>
      </c>
      <c r="C336" s="17">
        <f>IFERROR(PPMT(Hypotéka!$D$10,Tabulka1[[#This Row],[Číslo splátky]],Hypotéka!$D$12,-Hypotéka!$D$13),0)</f>
        <v>0</v>
      </c>
      <c r="D336" s="17">
        <f>IFERROR(IPMT(Hypotéka!$D$10,Tabulka1[[#This Row],[Číslo splátky]],Hypotéka!$D$12,-Hypotéka!$D$13),0)</f>
        <v>0</v>
      </c>
      <c r="E336" s="17">
        <f>E335-Tabulka1[[#This Row],[Úmor]]</f>
        <v>0</v>
      </c>
      <c r="F336" s="20"/>
    </row>
    <row r="337" spans="1:6" ht="28.5" customHeight="1" x14ac:dyDescent="0.4">
      <c r="A337" s="18">
        <v>336</v>
      </c>
      <c r="B337" s="17">
        <f>IF(Tabulka1[[#This Row],[Úrok]]=0,0,Hypotéka!D$8)</f>
        <v>0</v>
      </c>
      <c r="C337" s="17">
        <f>IFERROR(PPMT(Hypotéka!$D$10,Tabulka1[[#This Row],[Číslo splátky]],Hypotéka!$D$12,-Hypotéka!$D$13),0)</f>
        <v>0</v>
      </c>
      <c r="D337" s="17">
        <f>IFERROR(IPMT(Hypotéka!$D$10,Tabulka1[[#This Row],[Číslo splátky]],Hypotéka!$D$12,-Hypotéka!$D$13),0)</f>
        <v>0</v>
      </c>
      <c r="E337" s="17">
        <f>E336-Tabulka1[[#This Row],[Úmor]]</f>
        <v>0</v>
      </c>
      <c r="F337" s="20"/>
    </row>
    <row r="338" spans="1:6" ht="28.5" customHeight="1" x14ac:dyDescent="0.4">
      <c r="A338" s="18">
        <v>337</v>
      </c>
      <c r="B338" s="17">
        <f>IF(Tabulka1[[#This Row],[Úrok]]=0,0,Hypotéka!D$8)</f>
        <v>0</v>
      </c>
      <c r="C338" s="17">
        <f>IFERROR(PPMT(Hypotéka!$D$10,Tabulka1[[#This Row],[Číslo splátky]],Hypotéka!$D$12,-Hypotéka!$D$13),0)</f>
        <v>0</v>
      </c>
      <c r="D338" s="17">
        <f>IFERROR(IPMT(Hypotéka!$D$10,Tabulka1[[#This Row],[Číslo splátky]],Hypotéka!$D$12,-Hypotéka!$D$13),0)</f>
        <v>0</v>
      </c>
      <c r="E338" s="17">
        <f>E337-Tabulka1[[#This Row],[Úmor]]</f>
        <v>0</v>
      </c>
      <c r="F338" s="20"/>
    </row>
    <row r="339" spans="1:6" ht="28.5" customHeight="1" x14ac:dyDescent="0.4">
      <c r="A339" s="18">
        <v>338</v>
      </c>
      <c r="B339" s="17">
        <f>IF(Tabulka1[[#This Row],[Úrok]]=0,0,Hypotéka!D$8)</f>
        <v>0</v>
      </c>
      <c r="C339" s="17">
        <f>IFERROR(PPMT(Hypotéka!$D$10,Tabulka1[[#This Row],[Číslo splátky]],Hypotéka!$D$12,-Hypotéka!$D$13),0)</f>
        <v>0</v>
      </c>
      <c r="D339" s="17">
        <f>IFERROR(IPMT(Hypotéka!$D$10,Tabulka1[[#This Row],[Číslo splátky]],Hypotéka!$D$12,-Hypotéka!$D$13),0)</f>
        <v>0</v>
      </c>
      <c r="E339" s="17">
        <f>E338-Tabulka1[[#This Row],[Úmor]]</f>
        <v>0</v>
      </c>
      <c r="F339" s="20"/>
    </row>
    <row r="340" spans="1:6" ht="28.5" customHeight="1" x14ac:dyDescent="0.4">
      <c r="A340" s="18">
        <v>339</v>
      </c>
      <c r="B340" s="17">
        <f>IF(Tabulka1[[#This Row],[Úrok]]=0,0,Hypotéka!D$8)</f>
        <v>0</v>
      </c>
      <c r="C340" s="17">
        <f>IFERROR(PPMT(Hypotéka!$D$10,Tabulka1[[#This Row],[Číslo splátky]],Hypotéka!$D$12,-Hypotéka!$D$13),0)</f>
        <v>0</v>
      </c>
      <c r="D340" s="17">
        <f>IFERROR(IPMT(Hypotéka!$D$10,Tabulka1[[#This Row],[Číslo splátky]],Hypotéka!$D$12,-Hypotéka!$D$13),0)</f>
        <v>0</v>
      </c>
      <c r="E340" s="17">
        <f>E339-Tabulka1[[#This Row],[Úmor]]</f>
        <v>0</v>
      </c>
      <c r="F340" s="20"/>
    </row>
    <row r="341" spans="1:6" ht="28.5" customHeight="1" x14ac:dyDescent="0.4">
      <c r="A341" s="18">
        <v>340</v>
      </c>
      <c r="B341" s="17">
        <f>IF(Tabulka1[[#This Row],[Úrok]]=0,0,Hypotéka!D$8)</f>
        <v>0</v>
      </c>
      <c r="C341" s="17">
        <f>IFERROR(PPMT(Hypotéka!$D$10,Tabulka1[[#This Row],[Číslo splátky]],Hypotéka!$D$12,-Hypotéka!$D$13),0)</f>
        <v>0</v>
      </c>
      <c r="D341" s="17">
        <f>IFERROR(IPMT(Hypotéka!$D$10,Tabulka1[[#This Row],[Číslo splátky]],Hypotéka!$D$12,-Hypotéka!$D$13),0)</f>
        <v>0</v>
      </c>
      <c r="E341" s="17">
        <f>E340-Tabulka1[[#This Row],[Úmor]]</f>
        <v>0</v>
      </c>
      <c r="F341" s="20"/>
    </row>
    <row r="342" spans="1:6" ht="28.5" customHeight="1" x14ac:dyDescent="0.4">
      <c r="A342" s="18">
        <v>341</v>
      </c>
      <c r="B342" s="17">
        <f>IF(Tabulka1[[#This Row],[Úrok]]=0,0,Hypotéka!D$8)</f>
        <v>0</v>
      </c>
      <c r="C342" s="17">
        <f>IFERROR(PPMT(Hypotéka!$D$10,Tabulka1[[#This Row],[Číslo splátky]],Hypotéka!$D$12,-Hypotéka!$D$13),0)</f>
        <v>0</v>
      </c>
      <c r="D342" s="17">
        <f>IFERROR(IPMT(Hypotéka!$D$10,Tabulka1[[#This Row],[Číslo splátky]],Hypotéka!$D$12,-Hypotéka!$D$13),0)</f>
        <v>0</v>
      </c>
      <c r="E342" s="17">
        <f>E341-Tabulka1[[#This Row],[Úmor]]</f>
        <v>0</v>
      </c>
      <c r="F342" s="20"/>
    </row>
    <row r="343" spans="1:6" ht="28.5" customHeight="1" x14ac:dyDescent="0.4">
      <c r="A343" s="18">
        <v>342</v>
      </c>
      <c r="B343" s="17">
        <f>IF(Tabulka1[[#This Row],[Úrok]]=0,0,Hypotéka!D$8)</f>
        <v>0</v>
      </c>
      <c r="C343" s="17">
        <f>IFERROR(PPMT(Hypotéka!$D$10,Tabulka1[[#This Row],[Číslo splátky]],Hypotéka!$D$12,-Hypotéka!$D$13),0)</f>
        <v>0</v>
      </c>
      <c r="D343" s="17">
        <f>IFERROR(IPMT(Hypotéka!$D$10,Tabulka1[[#This Row],[Číslo splátky]],Hypotéka!$D$12,-Hypotéka!$D$13),0)</f>
        <v>0</v>
      </c>
      <c r="E343" s="17">
        <f>E342-Tabulka1[[#This Row],[Úmor]]</f>
        <v>0</v>
      </c>
      <c r="F343" s="20"/>
    </row>
    <row r="344" spans="1:6" ht="28.5" customHeight="1" x14ac:dyDescent="0.4">
      <c r="A344" s="18">
        <v>343</v>
      </c>
      <c r="B344" s="17">
        <f>IF(Tabulka1[[#This Row],[Úrok]]=0,0,Hypotéka!D$8)</f>
        <v>0</v>
      </c>
      <c r="C344" s="17">
        <f>IFERROR(PPMT(Hypotéka!$D$10,Tabulka1[[#This Row],[Číslo splátky]],Hypotéka!$D$12,-Hypotéka!$D$13),0)</f>
        <v>0</v>
      </c>
      <c r="D344" s="17">
        <f>IFERROR(IPMT(Hypotéka!$D$10,Tabulka1[[#This Row],[Číslo splátky]],Hypotéka!$D$12,-Hypotéka!$D$13),0)</f>
        <v>0</v>
      </c>
      <c r="E344" s="17">
        <f>E343-Tabulka1[[#This Row],[Úmor]]</f>
        <v>0</v>
      </c>
      <c r="F344" s="20"/>
    </row>
    <row r="345" spans="1:6" ht="28.5" customHeight="1" x14ac:dyDescent="0.4">
      <c r="A345" s="18">
        <v>344</v>
      </c>
      <c r="B345" s="17">
        <f>IF(Tabulka1[[#This Row],[Úrok]]=0,0,Hypotéka!D$8)</f>
        <v>0</v>
      </c>
      <c r="C345" s="17">
        <f>IFERROR(PPMT(Hypotéka!$D$10,Tabulka1[[#This Row],[Číslo splátky]],Hypotéka!$D$12,-Hypotéka!$D$13),0)</f>
        <v>0</v>
      </c>
      <c r="D345" s="17">
        <f>IFERROR(IPMT(Hypotéka!$D$10,Tabulka1[[#This Row],[Číslo splátky]],Hypotéka!$D$12,-Hypotéka!$D$13),0)</f>
        <v>0</v>
      </c>
      <c r="E345" s="17">
        <f>E344-Tabulka1[[#This Row],[Úmor]]</f>
        <v>0</v>
      </c>
      <c r="F345" s="20"/>
    </row>
    <row r="346" spans="1:6" ht="28.5" customHeight="1" x14ac:dyDescent="0.4">
      <c r="A346" s="18">
        <v>345</v>
      </c>
      <c r="B346" s="17">
        <f>IF(Tabulka1[[#This Row],[Úrok]]=0,0,Hypotéka!D$8)</f>
        <v>0</v>
      </c>
      <c r="C346" s="17">
        <f>IFERROR(PPMT(Hypotéka!$D$10,Tabulka1[[#This Row],[Číslo splátky]],Hypotéka!$D$12,-Hypotéka!$D$13),0)</f>
        <v>0</v>
      </c>
      <c r="D346" s="17">
        <f>IFERROR(IPMT(Hypotéka!$D$10,Tabulka1[[#This Row],[Číslo splátky]],Hypotéka!$D$12,-Hypotéka!$D$13),0)</f>
        <v>0</v>
      </c>
      <c r="E346" s="17">
        <f>E345-Tabulka1[[#This Row],[Úmor]]</f>
        <v>0</v>
      </c>
      <c r="F346" s="20"/>
    </row>
    <row r="347" spans="1:6" ht="28.5" customHeight="1" x14ac:dyDescent="0.4">
      <c r="A347" s="18">
        <v>346</v>
      </c>
      <c r="B347" s="17">
        <f>IF(Tabulka1[[#This Row],[Úrok]]=0,0,Hypotéka!D$8)</f>
        <v>0</v>
      </c>
      <c r="C347" s="17">
        <f>IFERROR(PPMT(Hypotéka!$D$10,Tabulka1[[#This Row],[Číslo splátky]],Hypotéka!$D$12,-Hypotéka!$D$13),0)</f>
        <v>0</v>
      </c>
      <c r="D347" s="17">
        <f>IFERROR(IPMT(Hypotéka!$D$10,Tabulka1[[#This Row],[Číslo splátky]],Hypotéka!$D$12,-Hypotéka!$D$13),0)</f>
        <v>0</v>
      </c>
      <c r="E347" s="17">
        <f>E346-Tabulka1[[#This Row],[Úmor]]</f>
        <v>0</v>
      </c>
      <c r="F347" s="20"/>
    </row>
    <row r="348" spans="1:6" ht="28.5" customHeight="1" x14ac:dyDescent="0.4">
      <c r="A348" s="18">
        <v>347</v>
      </c>
      <c r="B348" s="17">
        <f>IF(Tabulka1[[#This Row],[Úrok]]=0,0,Hypotéka!D$8)</f>
        <v>0</v>
      </c>
      <c r="C348" s="17">
        <f>IFERROR(PPMT(Hypotéka!$D$10,Tabulka1[[#This Row],[Číslo splátky]],Hypotéka!$D$12,-Hypotéka!$D$13),0)</f>
        <v>0</v>
      </c>
      <c r="D348" s="17">
        <f>IFERROR(IPMT(Hypotéka!$D$10,Tabulka1[[#This Row],[Číslo splátky]],Hypotéka!$D$12,-Hypotéka!$D$13),0)</f>
        <v>0</v>
      </c>
      <c r="E348" s="17">
        <f>E347-Tabulka1[[#This Row],[Úmor]]</f>
        <v>0</v>
      </c>
      <c r="F348" s="20"/>
    </row>
    <row r="349" spans="1:6" ht="28.5" customHeight="1" x14ac:dyDescent="0.4">
      <c r="A349" s="18">
        <v>348</v>
      </c>
      <c r="B349" s="17">
        <f>IF(Tabulka1[[#This Row],[Úrok]]=0,0,Hypotéka!D$8)</f>
        <v>0</v>
      </c>
      <c r="C349" s="17">
        <f>IFERROR(PPMT(Hypotéka!$D$10,Tabulka1[[#This Row],[Číslo splátky]],Hypotéka!$D$12,-Hypotéka!$D$13),0)</f>
        <v>0</v>
      </c>
      <c r="D349" s="17">
        <f>IFERROR(IPMT(Hypotéka!$D$10,Tabulka1[[#This Row],[Číslo splátky]],Hypotéka!$D$12,-Hypotéka!$D$13),0)</f>
        <v>0</v>
      </c>
      <c r="E349" s="17">
        <f>E348-Tabulka1[[#This Row],[Úmor]]</f>
        <v>0</v>
      </c>
      <c r="F349" s="20"/>
    </row>
    <row r="350" spans="1:6" ht="28.5" customHeight="1" x14ac:dyDescent="0.4">
      <c r="A350" s="18">
        <v>349</v>
      </c>
      <c r="B350" s="17">
        <f>IF(Tabulka1[[#This Row],[Úrok]]=0,0,Hypotéka!D$8)</f>
        <v>0</v>
      </c>
      <c r="C350" s="17">
        <f>IFERROR(PPMT(Hypotéka!$D$10,Tabulka1[[#This Row],[Číslo splátky]],Hypotéka!$D$12,-Hypotéka!$D$13),0)</f>
        <v>0</v>
      </c>
      <c r="D350" s="17">
        <f>IFERROR(IPMT(Hypotéka!$D$10,Tabulka1[[#This Row],[Číslo splátky]],Hypotéka!$D$12,-Hypotéka!$D$13),0)</f>
        <v>0</v>
      </c>
      <c r="E350" s="17">
        <f>E349-Tabulka1[[#This Row],[Úmor]]</f>
        <v>0</v>
      </c>
      <c r="F350" s="20"/>
    </row>
    <row r="351" spans="1:6" ht="28.5" customHeight="1" x14ac:dyDescent="0.4">
      <c r="A351" s="18">
        <v>350</v>
      </c>
      <c r="B351" s="17">
        <f>IF(Tabulka1[[#This Row],[Úrok]]=0,0,Hypotéka!D$8)</f>
        <v>0</v>
      </c>
      <c r="C351" s="17">
        <f>IFERROR(PPMT(Hypotéka!$D$10,Tabulka1[[#This Row],[Číslo splátky]],Hypotéka!$D$12,-Hypotéka!$D$13),0)</f>
        <v>0</v>
      </c>
      <c r="D351" s="17">
        <f>IFERROR(IPMT(Hypotéka!$D$10,Tabulka1[[#This Row],[Číslo splátky]],Hypotéka!$D$12,-Hypotéka!$D$13),0)</f>
        <v>0</v>
      </c>
      <c r="E351" s="17">
        <f>E350-Tabulka1[[#This Row],[Úmor]]</f>
        <v>0</v>
      </c>
      <c r="F351" s="20"/>
    </row>
    <row r="352" spans="1:6" ht="28.5" customHeight="1" x14ac:dyDescent="0.4">
      <c r="A352" s="18">
        <v>351</v>
      </c>
      <c r="B352" s="17">
        <f>IF(Tabulka1[[#This Row],[Úrok]]=0,0,Hypotéka!D$8)</f>
        <v>0</v>
      </c>
      <c r="C352" s="17">
        <f>IFERROR(PPMT(Hypotéka!$D$10,Tabulka1[[#This Row],[Číslo splátky]],Hypotéka!$D$12,-Hypotéka!$D$13),0)</f>
        <v>0</v>
      </c>
      <c r="D352" s="17">
        <f>IFERROR(IPMT(Hypotéka!$D$10,Tabulka1[[#This Row],[Číslo splátky]],Hypotéka!$D$12,-Hypotéka!$D$13),0)</f>
        <v>0</v>
      </c>
      <c r="E352" s="17">
        <f>E351-Tabulka1[[#This Row],[Úmor]]</f>
        <v>0</v>
      </c>
      <c r="F352" s="20"/>
    </row>
    <row r="353" spans="1:6" ht="28.5" customHeight="1" x14ac:dyDescent="0.4">
      <c r="A353" s="18">
        <v>352</v>
      </c>
      <c r="B353" s="17">
        <f>IF(Tabulka1[[#This Row],[Úrok]]=0,0,Hypotéka!D$8)</f>
        <v>0</v>
      </c>
      <c r="C353" s="17">
        <f>IFERROR(PPMT(Hypotéka!$D$10,Tabulka1[[#This Row],[Číslo splátky]],Hypotéka!$D$12,-Hypotéka!$D$13),0)</f>
        <v>0</v>
      </c>
      <c r="D353" s="17">
        <f>IFERROR(IPMT(Hypotéka!$D$10,Tabulka1[[#This Row],[Číslo splátky]],Hypotéka!$D$12,-Hypotéka!$D$13),0)</f>
        <v>0</v>
      </c>
      <c r="E353" s="17">
        <f>E352-Tabulka1[[#This Row],[Úmor]]</f>
        <v>0</v>
      </c>
      <c r="F353" s="20"/>
    </row>
    <row r="354" spans="1:6" ht="28.5" customHeight="1" x14ac:dyDescent="0.4">
      <c r="A354" s="18">
        <v>353</v>
      </c>
      <c r="B354" s="17">
        <f>IF(Tabulka1[[#This Row],[Úrok]]=0,0,Hypotéka!D$8)</f>
        <v>0</v>
      </c>
      <c r="C354" s="17">
        <f>IFERROR(PPMT(Hypotéka!$D$10,Tabulka1[[#This Row],[Číslo splátky]],Hypotéka!$D$12,-Hypotéka!$D$13),0)</f>
        <v>0</v>
      </c>
      <c r="D354" s="17">
        <f>IFERROR(IPMT(Hypotéka!$D$10,Tabulka1[[#This Row],[Číslo splátky]],Hypotéka!$D$12,-Hypotéka!$D$13),0)</f>
        <v>0</v>
      </c>
      <c r="E354" s="17">
        <f>E353-Tabulka1[[#This Row],[Úmor]]</f>
        <v>0</v>
      </c>
      <c r="F354" s="20"/>
    </row>
    <row r="355" spans="1:6" ht="28.5" customHeight="1" x14ac:dyDescent="0.4">
      <c r="A355" s="18">
        <v>354</v>
      </c>
      <c r="B355" s="17">
        <f>IF(Tabulka1[[#This Row],[Úrok]]=0,0,Hypotéka!D$8)</f>
        <v>0</v>
      </c>
      <c r="C355" s="17">
        <f>IFERROR(PPMT(Hypotéka!$D$10,Tabulka1[[#This Row],[Číslo splátky]],Hypotéka!$D$12,-Hypotéka!$D$13),0)</f>
        <v>0</v>
      </c>
      <c r="D355" s="17">
        <f>IFERROR(IPMT(Hypotéka!$D$10,Tabulka1[[#This Row],[Číslo splátky]],Hypotéka!$D$12,-Hypotéka!$D$13),0)</f>
        <v>0</v>
      </c>
      <c r="E355" s="17">
        <f>E354-Tabulka1[[#This Row],[Úmor]]</f>
        <v>0</v>
      </c>
      <c r="F355" s="20"/>
    </row>
    <row r="356" spans="1:6" ht="28.5" customHeight="1" x14ac:dyDescent="0.4">
      <c r="A356" s="18">
        <v>355</v>
      </c>
      <c r="B356" s="17">
        <f>IF(Tabulka1[[#This Row],[Úrok]]=0,0,Hypotéka!D$8)</f>
        <v>0</v>
      </c>
      <c r="C356" s="17">
        <f>IFERROR(PPMT(Hypotéka!$D$10,Tabulka1[[#This Row],[Číslo splátky]],Hypotéka!$D$12,-Hypotéka!$D$13),0)</f>
        <v>0</v>
      </c>
      <c r="D356" s="17">
        <f>IFERROR(IPMT(Hypotéka!$D$10,Tabulka1[[#This Row],[Číslo splátky]],Hypotéka!$D$12,-Hypotéka!$D$13),0)</f>
        <v>0</v>
      </c>
      <c r="E356" s="17">
        <f>E355-Tabulka1[[#This Row],[Úmor]]</f>
        <v>0</v>
      </c>
      <c r="F356" s="20"/>
    </row>
    <row r="357" spans="1:6" ht="28.5" customHeight="1" x14ac:dyDescent="0.4">
      <c r="A357" s="18">
        <v>356</v>
      </c>
      <c r="B357" s="17">
        <f>IF(Tabulka1[[#This Row],[Úrok]]=0,0,Hypotéka!D$8)</f>
        <v>0</v>
      </c>
      <c r="C357" s="17">
        <f>IFERROR(PPMT(Hypotéka!$D$10,Tabulka1[[#This Row],[Číslo splátky]],Hypotéka!$D$12,-Hypotéka!$D$13),0)</f>
        <v>0</v>
      </c>
      <c r="D357" s="17">
        <f>IFERROR(IPMT(Hypotéka!$D$10,Tabulka1[[#This Row],[Číslo splátky]],Hypotéka!$D$12,-Hypotéka!$D$13),0)</f>
        <v>0</v>
      </c>
      <c r="E357" s="17">
        <f>E356-Tabulka1[[#This Row],[Úmor]]</f>
        <v>0</v>
      </c>
      <c r="F357" s="20"/>
    </row>
    <row r="358" spans="1:6" ht="28.5" customHeight="1" x14ac:dyDescent="0.4">
      <c r="A358" s="18">
        <v>357</v>
      </c>
      <c r="B358" s="17">
        <f>IF(Tabulka1[[#This Row],[Úrok]]=0,0,Hypotéka!D$8)</f>
        <v>0</v>
      </c>
      <c r="C358" s="17">
        <f>IFERROR(PPMT(Hypotéka!$D$10,Tabulka1[[#This Row],[Číslo splátky]],Hypotéka!$D$12,-Hypotéka!$D$13),0)</f>
        <v>0</v>
      </c>
      <c r="D358" s="17">
        <f>IFERROR(IPMT(Hypotéka!$D$10,Tabulka1[[#This Row],[Číslo splátky]],Hypotéka!$D$12,-Hypotéka!$D$13),0)</f>
        <v>0</v>
      </c>
      <c r="E358" s="17">
        <f>E357-Tabulka1[[#This Row],[Úmor]]</f>
        <v>0</v>
      </c>
      <c r="F358" s="20"/>
    </row>
    <row r="359" spans="1:6" ht="28.5" customHeight="1" x14ac:dyDescent="0.4">
      <c r="A359" s="18">
        <v>358</v>
      </c>
      <c r="B359" s="17">
        <f>IF(Tabulka1[[#This Row],[Úrok]]=0,0,Hypotéka!D$8)</f>
        <v>0</v>
      </c>
      <c r="C359" s="17">
        <f>IFERROR(PPMT(Hypotéka!$D$10,Tabulka1[[#This Row],[Číslo splátky]],Hypotéka!$D$12,-Hypotéka!$D$13),0)</f>
        <v>0</v>
      </c>
      <c r="D359" s="17">
        <f>IFERROR(IPMT(Hypotéka!$D$10,Tabulka1[[#This Row],[Číslo splátky]],Hypotéka!$D$12,-Hypotéka!$D$13),0)</f>
        <v>0</v>
      </c>
      <c r="E359" s="17">
        <f>E358-Tabulka1[[#This Row],[Úmor]]</f>
        <v>0</v>
      </c>
      <c r="F359" s="20"/>
    </row>
    <row r="360" spans="1:6" ht="28.5" customHeight="1" x14ac:dyDescent="0.4">
      <c r="A360" s="18">
        <v>359</v>
      </c>
      <c r="B360" s="17">
        <f>IF(Tabulka1[[#This Row],[Úrok]]=0,0,Hypotéka!D$8)</f>
        <v>0</v>
      </c>
      <c r="C360" s="17">
        <f>IFERROR(PPMT(Hypotéka!$D$10,Tabulka1[[#This Row],[Číslo splátky]],Hypotéka!$D$12,-Hypotéka!$D$13),0)</f>
        <v>0</v>
      </c>
      <c r="D360" s="17">
        <f>IFERROR(IPMT(Hypotéka!$D$10,Tabulka1[[#This Row],[Číslo splátky]],Hypotéka!$D$12,-Hypotéka!$D$13),0)</f>
        <v>0</v>
      </c>
      <c r="E360" s="17">
        <f>E359-Tabulka1[[#This Row],[Úmor]]</f>
        <v>0</v>
      </c>
      <c r="F360" s="20"/>
    </row>
    <row r="361" spans="1:6" ht="28.5" customHeight="1" x14ac:dyDescent="0.4">
      <c r="A361" s="18">
        <v>360</v>
      </c>
      <c r="B361" s="17">
        <f>IF(Tabulka1[[#This Row],[Úrok]]=0,0,Hypotéka!D$8)</f>
        <v>0</v>
      </c>
      <c r="C361" s="17">
        <f>IFERROR(PPMT(Hypotéka!$D$10,Tabulka1[[#This Row],[Číslo splátky]],Hypotéka!$D$12,-Hypotéka!$D$13),0)</f>
        <v>0</v>
      </c>
      <c r="D361" s="17">
        <f>IFERROR(IPMT(Hypotéka!$D$10,Tabulka1[[#This Row],[Číslo splátky]],Hypotéka!$D$12,-Hypotéka!$D$13),0)</f>
        <v>0</v>
      </c>
      <c r="E361" s="17">
        <f>E360-Tabulka1[[#This Row],[Úmor]]</f>
        <v>0</v>
      </c>
      <c r="F361" s="20"/>
    </row>
    <row r="362" spans="1:6" ht="28.5" customHeight="1" x14ac:dyDescent="0.4">
      <c r="A362" s="18"/>
      <c r="B362" s="17"/>
      <c r="C362" s="17"/>
      <c r="D362" s="17">
        <f>SUM(Tabulka1[Úrok])</f>
        <v>0</v>
      </c>
      <c r="E362" s="17"/>
    </row>
  </sheetData>
  <sheetProtection algorithmName="SHA-512" hashValue="yJYSvHcEq1a9yDzJXzh6H/Gs2VIGtprOfKnP7QtPLi6U3fViEyoNh+9kI65NHc3sRrVZXHDJtPcvKlUgQ5jLcw==" saltValue="KB2lphMjo8cfdQSa3yEy0w==" spinCount="100000" sheet="1" objects="1" scenario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344F62DAEFC64D84A120E4D7F9559D" ma:contentTypeVersion="6" ma:contentTypeDescription="Vytvoří nový dokument" ma:contentTypeScope="" ma:versionID="aeff08b9a924bc0aba20d6f134fbf33a">
  <xsd:schema xmlns:xsd="http://www.w3.org/2001/XMLSchema" xmlns:xs="http://www.w3.org/2001/XMLSchema" xmlns:p="http://schemas.microsoft.com/office/2006/metadata/properties" xmlns:ns2="bd614f65-5b36-4293-b6ff-7648afe885a4" targetNamespace="http://schemas.microsoft.com/office/2006/metadata/properties" ma:root="true" ma:fieldsID="542f3ae34d6c91295a96ce2f5d77c30b" ns2:_="">
    <xsd:import namespace="bd614f65-5b36-4293-b6ff-7648afe88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4f65-5b36-4293-b6ff-7648afe88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1BCC4-F706-45A1-8862-BD6BF673A26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d614f65-5b36-4293-b6ff-7648afe885a4"/>
  </ds:schemaRefs>
</ds:datastoreItem>
</file>

<file path=customXml/itemProps2.xml><?xml version="1.0" encoding="utf-8"?>
<ds:datastoreItem xmlns:ds="http://schemas.openxmlformats.org/officeDocument/2006/customXml" ds:itemID="{5D9F1CC6-2D64-4513-B65C-CA067B0E8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14f65-5b36-4293-b6ff-7648afe88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6B42D-D9C2-4327-AD3B-937374DA69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Hypotéka</vt:lpstr>
      <vt:lpstr>Údaje pro jednotlivé měsíce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Sovová</dc:creator>
  <cp:lastModifiedBy>Lukas Beran</cp:lastModifiedBy>
  <cp:lastPrinted>2019-01-08T07:51:12Z</cp:lastPrinted>
  <dcterms:created xsi:type="dcterms:W3CDTF">2017-10-01T09:45:05Z</dcterms:created>
  <dcterms:modified xsi:type="dcterms:W3CDTF">2019-01-12T11:05:29Z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0x010100A5344F62DAEFC64D84A120E4D7F9559D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luberan@microsoft.com</vt:lpwstr>
  </property>
  <property fmtid="{D5CDD505-2E9C-101B-9397-08002B2CF9AE}" pid="6" name="MSIP_Label_f42aa342-8706-4288-bd11-ebb85995028c_SetDate">
    <vt:lpwstr>2019-01-12T11:04:01.4647442Z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